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1" sheetId="2" r:id="rId1"/>
    <sheet name="2022-2023" sheetId="3" r:id="rId2"/>
  </sheets>
  <definedNames>
    <definedName name="_xlnm.Print_Area" localSheetId="0">'2021'!$A$1:$F$447</definedName>
    <definedName name="_xlnm.Print_Area" localSheetId="1">'2022-2023'!$A$1:$H$365</definedName>
  </definedNames>
  <calcPr calcId="124519"/>
</workbook>
</file>

<file path=xl/calcChain.xml><?xml version="1.0" encoding="utf-8"?>
<calcChain xmlns="http://schemas.openxmlformats.org/spreadsheetml/2006/main">
  <c r="F433" i="2"/>
  <c r="E433"/>
  <c r="F434"/>
  <c r="E434"/>
  <c r="F125" i="3"/>
  <c r="F241" i="2"/>
  <c r="F237"/>
  <c r="F246"/>
  <c r="E246"/>
  <c r="F245"/>
  <c r="E245"/>
  <c r="F151" l="1"/>
  <c r="F407"/>
  <c r="F406" s="1"/>
  <c r="E407"/>
  <c r="E406" s="1"/>
  <c r="F332" l="1"/>
  <c r="E332"/>
  <c r="F324"/>
  <c r="E324"/>
  <c r="F298"/>
  <c r="E298"/>
  <c r="E297" s="1"/>
  <c r="F297"/>
  <c r="F295"/>
  <c r="E295"/>
  <c r="E294" s="1"/>
  <c r="F294"/>
  <c r="F292"/>
  <c r="E292"/>
  <c r="E291" s="1"/>
  <c r="F291"/>
  <c r="F290" s="1"/>
  <c r="F289" s="1"/>
  <c r="F283"/>
  <c r="E283"/>
  <c r="F92"/>
  <c r="F86"/>
  <c r="E86"/>
  <c r="F64"/>
  <c r="E64"/>
  <c r="F62"/>
  <c r="E62"/>
  <c r="F61"/>
  <c r="F60" s="1"/>
  <c r="E61"/>
  <c r="E60" s="1"/>
  <c r="F23"/>
  <c r="E23"/>
  <c r="G363" i="3"/>
  <c r="G362" s="1"/>
  <c r="G361" s="1"/>
  <c r="G360" s="1"/>
  <c r="G359" s="1"/>
  <c r="G357"/>
  <c r="G354"/>
  <c r="G353" s="1"/>
  <c r="G352" s="1"/>
  <c r="G351" s="1"/>
  <c r="G349"/>
  <c r="G348" s="1"/>
  <c r="G347" s="1"/>
  <c r="G345"/>
  <c r="G343"/>
  <c r="G339"/>
  <c r="G337"/>
  <c r="G335"/>
  <c r="G332" s="1"/>
  <c r="G333"/>
  <c r="G329"/>
  <c r="G328" s="1"/>
  <c r="G327" s="1"/>
  <c r="G324"/>
  <c r="G323" s="1"/>
  <c r="G321"/>
  <c r="G320" s="1"/>
  <c r="G316"/>
  <c r="G315" s="1"/>
  <c r="G314" s="1"/>
  <c r="G313" s="1"/>
  <c r="G310"/>
  <c r="G309" s="1"/>
  <c r="G306"/>
  <c r="G303"/>
  <c r="G298"/>
  <c r="G297" s="1"/>
  <c r="G295"/>
  <c r="G293"/>
  <c r="G292" s="1"/>
  <c r="G290"/>
  <c r="G289" s="1"/>
  <c r="G287"/>
  <c r="G285"/>
  <c r="G283"/>
  <c r="G280"/>
  <c r="G277"/>
  <c r="G268"/>
  <c r="G265"/>
  <c r="G260"/>
  <c r="G258"/>
  <c r="G255"/>
  <c r="G253"/>
  <c r="G250"/>
  <c r="G247"/>
  <c r="G245"/>
  <c r="G243"/>
  <c r="G241"/>
  <c r="G240" s="1"/>
  <c r="G239" s="1"/>
  <c r="G236"/>
  <c r="G234"/>
  <c r="G232"/>
  <c r="G227"/>
  <c r="G226" s="1"/>
  <c r="G224"/>
  <c r="G223" s="1"/>
  <c r="G221"/>
  <c r="G220" s="1"/>
  <c r="G216"/>
  <c r="G215" s="1"/>
  <c r="G213"/>
  <c r="G211"/>
  <c r="G205"/>
  <c r="G202"/>
  <c r="G201" s="1"/>
  <c r="G198"/>
  <c r="G197" s="1"/>
  <c r="G193"/>
  <c r="G192" s="1"/>
  <c r="G190"/>
  <c r="G189" s="1"/>
  <c r="G187"/>
  <c r="G185"/>
  <c r="G183"/>
  <c r="G181"/>
  <c r="G179"/>
  <c r="G177"/>
  <c r="G175"/>
  <c r="G173"/>
  <c r="G171"/>
  <c r="G169"/>
  <c r="G168" s="1"/>
  <c r="G167" s="1"/>
  <c r="G164"/>
  <c r="G162"/>
  <c r="G161" s="1"/>
  <c r="G159"/>
  <c r="G157"/>
  <c r="G155"/>
  <c r="G153"/>
  <c r="G151"/>
  <c r="G150" s="1"/>
  <c r="G149" s="1"/>
  <c r="G146"/>
  <c r="G144"/>
  <c r="G142"/>
  <c r="G140"/>
  <c r="G137"/>
  <c r="G136" s="1"/>
  <c r="G135" s="1"/>
  <c r="G134" s="1"/>
  <c r="G131"/>
  <c r="G129"/>
  <c r="G127"/>
  <c r="G125"/>
  <c r="G123"/>
  <c r="G122" s="1"/>
  <c r="G121" s="1"/>
  <c r="G120" s="1"/>
  <c r="G119" s="1"/>
  <c r="G117"/>
  <c r="G115"/>
  <c r="G114"/>
  <c r="G112"/>
  <c r="G110"/>
  <c r="G107"/>
  <c r="G106" s="1"/>
  <c r="G104"/>
  <c r="G102"/>
  <c r="G101" s="1"/>
  <c r="G99"/>
  <c r="G98" s="1"/>
  <c r="G94"/>
  <c r="G92"/>
  <c r="G85"/>
  <c r="G81"/>
  <c r="G79"/>
  <c r="G77"/>
  <c r="G71"/>
  <c r="G70" s="1"/>
  <c r="G69" s="1"/>
  <c r="G66"/>
  <c r="G65" s="1"/>
  <c r="G63"/>
  <c r="G62" s="1"/>
  <c r="G61" s="1"/>
  <c r="G59"/>
  <c r="G58" s="1"/>
  <c r="G55"/>
  <c r="G54" s="1"/>
  <c r="G51"/>
  <c r="G49"/>
  <c r="G47"/>
  <c r="G46" s="1"/>
  <c r="G43"/>
  <c r="G42" s="1"/>
  <c r="G38"/>
  <c r="G37" s="1"/>
  <c r="G34"/>
  <c r="G33" s="1"/>
  <c r="G30"/>
  <c r="G29" s="1"/>
  <c r="G27"/>
  <c r="G23"/>
  <c r="G16"/>
  <c r="G15" s="1"/>
  <c r="G13"/>
  <c r="G12" s="1"/>
  <c r="G11" s="1"/>
  <c r="G10" s="1"/>
  <c r="E363"/>
  <c r="E362" s="1"/>
  <c r="E361" s="1"/>
  <c r="E360" s="1"/>
  <c r="E359" s="1"/>
  <c r="E357"/>
  <c r="E354"/>
  <c r="E349"/>
  <c r="E348" s="1"/>
  <c r="E347" s="1"/>
  <c r="E345"/>
  <c r="E343"/>
  <c r="E342" s="1"/>
  <c r="E339"/>
  <c r="E337"/>
  <c r="E335"/>
  <c r="E333"/>
  <c r="E332" s="1"/>
  <c r="E329"/>
  <c r="E328" s="1"/>
  <c r="E327" s="1"/>
  <c r="E324"/>
  <c r="E323"/>
  <c r="E321"/>
  <c r="E320" s="1"/>
  <c r="E316"/>
  <c r="E315" s="1"/>
  <c r="E314" s="1"/>
  <c r="E313" s="1"/>
  <c r="E310"/>
  <c r="E309" s="1"/>
  <c r="E306"/>
  <c r="E303"/>
  <c r="E298"/>
  <c r="E297" s="1"/>
  <c r="E295"/>
  <c r="E293"/>
  <c r="E292" s="1"/>
  <c r="E290"/>
  <c r="E289" s="1"/>
  <c r="E287"/>
  <c r="E285"/>
  <c r="E283"/>
  <c r="E280"/>
  <c r="E277"/>
  <c r="E268"/>
  <c r="E265"/>
  <c r="E260"/>
  <c r="E258"/>
  <c r="E255"/>
  <c r="E253"/>
  <c r="E250"/>
  <c r="E247"/>
  <c r="E245"/>
  <c r="E243"/>
  <c r="E241"/>
  <c r="E240" s="1"/>
  <c r="E239" s="1"/>
  <c r="E236"/>
  <c r="E234"/>
  <c r="E232"/>
  <c r="E227"/>
  <c r="E226" s="1"/>
  <c r="E224"/>
  <c r="E223" s="1"/>
  <c r="E221"/>
  <c r="E220" s="1"/>
  <c r="E216"/>
  <c r="E215" s="1"/>
  <c r="E213"/>
  <c r="E211"/>
  <c r="E205"/>
  <c r="E202"/>
  <c r="E201" s="1"/>
  <c r="E198"/>
  <c r="E197" s="1"/>
  <c r="E193"/>
  <c r="E192" s="1"/>
  <c r="E190"/>
  <c r="E189" s="1"/>
  <c r="E187"/>
  <c r="E185"/>
  <c r="E183"/>
  <c r="E181"/>
  <c r="E179"/>
  <c r="E177"/>
  <c r="E175"/>
  <c r="E173"/>
  <c r="E171"/>
  <c r="E169"/>
  <c r="E168" s="1"/>
  <c r="E167" s="1"/>
  <c r="E164"/>
  <c r="E162"/>
  <c r="E161" s="1"/>
  <c r="E159"/>
  <c r="E157"/>
  <c r="E155"/>
  <c r="E153"/>
  <c r="E151"/>
  <c r="E150" s="1"/>
  <c r="E149" s="1"/>
  <c r="E146"/>
  <c r="E144"/>
  <c r="E142"/>
  <c r="E140"/>
  <c r="E137"/>
  <c r="E136" s="1"/>
  <c r="E135" s="1"/>
  <c r="E134" s="1"/>
  <c r="E131"/>
  <c r="E129"/>
  <c r="E127"/>
  <c r="E125"/>
  <c r="E123"/>
  <c r="E122" s="1"/>
  <c r="E121" s="1"/>
  <c r="E120" s="1"/>
  <c r="E119" s="1"/>
  <c r="E117"/>
  <c r="E115"/>
  <c r="E114" s="1"/>
  <c r="E112"/>
  <c r="E109" s="1"/>
  <c r="E110"/>
  <c r="E107"/>
  <c r="E106" s="1"/>
  <c r="E104"/>
  <c r="E102"/>
  <c r="E101" s="1"/>
  <c r="E99"/>
  <c r="E98" s="1"/>
  <c r="E94"/>
  <c r="E91" s="1"/>
  <c r="E90" s="1"/>
  <c r="E89" s="1"/>
  <c r="E92"/>
  <c r="E85"/>
  <c r="E81"/>
  <c r="E79"/>
  <c r="E77"/>
  <c r="E71"/>
  <c r="E70" s="1"/>
  <c r="E69" s="1"/>
  <c r="E66"/>
  <c r="E65" s="1"/>
  <c r="E63"/>
  <c r="E62" s="1"/>
  <c r="E61" s="1"/>
  <c r="E59"/>
  <c r="E58" s="1"/>
  <c r="E55"/>
  <c r="E54" s="1"/>
  <c r="E51"/>
  <c r="E49"/>
  <c r="E47"/>
  <c r="E46" s="1"/>
  <c r="E43"/>
  <c r="E42" s="1"/>
  <c r="E38"/>
  <c r="E37" s="1"/>
  <c r="E34"/>
  <c r="E33" s="1"/>
  <c r="E30"/>
  <c r="E29" s="1"/>
  <c r="E27"/>
  <c r="E23"/>
  <c r="E16"/>
  <c r="E15" s="1"/>
  <c r="E13"/>
  <c r="E12" s="1"/>
  <c r="E11" s="1"/>
  <c r="E10" s="1"/>
  <c r="E445" i="2"/>
  <c r="E444" s="1"/>
  <c r="E443" s="1"/>
  <c r="E442" s="1"/>
  <c r="E441" s="1"/>
  <c r="E439"/>
  <c r="E436"/>
  <c r="E432"/>
  <c r="E431" s="1"/>
  <c r="E429"/>
  <c r="E428"/>
  <c r="E427" s="1"/>
  <c r="E425"/>
  <c r="E423"/>
  <c r="E421"/>
  <c r="E420" s="1"/>
  <c r="E417"/>
  <c r="E415"/>
  <c r="E413"/>
  <c r="E411"/>
  <c r="E410" s="1"/>
  <c r="E404"/>
  <c r="E403" s="1"/>
  <c r="E402" s="1"/>
  <c r="E399"/>
  <c r="E398" s="1"/>
  <c r="E396"/>
  <c r="E395" s="1"/>
  <c r="E393"/>
  <c r="E392" s="1"/>
  <c r="E388"/>
  <c r="E387" s="1"/>
  <c r="E386" s="1"/>
  <c r="E385" s="1"/>
  <c r="E382"/>
  <c r="E381" s="1"/>
  <c r="E377"/>
  <c r="E374"/>
  <c r="E369"/>
  <c r="E368" s="1"/>
  <c r="E366"/>
  <c r="E362"/>
  <c r="E360"/>
  <c r="E357"/>
  <c r="E356"/>
  <c r="E354"/>
  <c r="E352"/>
  <c r="E350"/>
  <c r="E347" s="1"/>
  <c r="E348"/>
  <c r="E345"/>
  <c r="E341" s="1"/>
  <c r="E342"/>
  <c r="E329"/>
  <c r="E322"/>
  <c r="E320"/>
  <c r="E317"/>
  <c r="E315"/>
  <c r="E312"/>
  <c r="E309"/>
  <c r="E307"/>
  <c r="E305"/>
  <c r="E303"/>
  <c r="E287"/>
  <c r="E285"/>
  <c r="E278" s="1"/>
  <c r="E281"/>
  <c r="E279"/>
  <c r="E274"/>
  <c r="E271" s="1"/>
  <c r="E272"/>
  <c r="E269"/>
  <c r="E268"/>
  <c r="E266"/>
  <c r="E265" s="1"/>
  <c r="E264" s="1"/>
  <c r="E263" s="1"/>
  <c r="E261"/>
  <c r="E258" s="1"/>
  <c r="E259"/>
  <c r="E256"/>
  <c r="E254"/>
  <c r="E253" s="1"/>
  <c r="E252" s="1"/>
  <c r="E248"/>
  <c r="E241"/>
  <c r="E240"/>
  <c r="E237"/>
  <c r="E236" s="1"/>
  <c r="E235" s="1"/>
  <c r="E234" s="1"/>
  <c r="E231"/>
  <c r="E226" s="1"/>
  <c r="E229"/>
  <c r="E227"/>
  <c r="E224"/>
  <c r="E223" s="1"/>
  <c r="E221"/>
  <c r="E219"/>
  <c r="E217"/>
  <c r="E215"/>
  <c r="E213"/>
  <c r="E211"/>
  <c r="E209"/>
  <c r="E207"/>
  <c r="E205"/>
  <c r="E203"/>
  <c r="E198"/>
  <c r="E196"/>
  <c r="E193"/>
  <c r="E191"/>
  <c r="E189"/>
  <c r="E184" s="1"/>
  <c r="E183" s="1"/>
  <c r="E187"/>
  <c r="E185"/>
  <c r="E180"/>
  <c r="E178"/>
  <c r="E176"/>
  <c r="E174"/>
  <c r="E171"/>
  <c r="E169"/>
  <c r="E163"/>
  <c r="E162" s="1"/>
  <c r="E160"/>
  <c r="E159"/>
  <c r="E155"/>
  <c r="E146" s="1"/>
  <c r="E145" s="1"/>
  <c r="E144" s="1"/>
  <c r="E153"/>
  <c r="E151"/>
  <c r="E149"/>
  <c r="E147"/>
  <c r="E142"/>
  <c r="E141"/>
  <c r="E140" s="1"/>
  <c r="E139" s="1"/>
  <c r="E136"/>
  <c r="E134"/>
  <c r="E132"/>
  <c r="E129"/>
  <c r="E127"/>
  <c r="E126" s="1"/>
  <c r="E124"/>
  <c r="E123" s="1"/>
  <c r="E121"/>
  <c r="E119"/>
  <c r="E118" s="1"/>
  <c r="E116"/>
  <c r="E115" s="1"/>
  <c r="E111"/>
  <c r="E109"/>
  <c r="E108" s="1"/>
  <c r="E107" s="1"/>
  <c r="E106" s="1"/>
  <c r="E102"/>
  <c r="E100"/>
  <c r="E98"/>
  <c r="E97" s="1"/>
  <c r="E92"/>
  <c r="E89"/>
  <c r="E80"/>
  <c r="E79" s="1"/>
  <c r="E78" s="1"/>
  <c r="E75"/>
  <c r="E74" s="1"/>
  <c r="E71"/>
  <c r="E70" s="1"/>
  <c r="E69" s="1"/>
  <c r="E67"/>
  <c r="E66"/>
  <c r="E57"/>
  <c r="E56" s="1"/>
  <c r="E53"/>
  <c r="E51"/>
  <c r="E49"/>
  <c r="E45"/>
  <c r="E44"/>
  <c r="E40"/>
  <c r="E39" s="1"/>
  <c r="E36"/>
  <c r="E35" s="1"/>
  <c r="E32"/>
  <c r="E31"/>
  <c r="E28"/>
  <c r="E22"/>
  <c r="E21" s="1"/>
  <c r="E20" s="1"/>
  <c r="E16"/>
  <c r="E15" s="1"/>
  <c r="E13"/>
  <c r="E12" s="1"/>
  <c r="E11" s="1"/>
  <c r="E10" s="1"/>
  <c r="F366"/>
  <c r="F227"/>
  <c r="E409" l="1"/>
  <c r="E401" s="1"/>
  <c r="E384" s="1"/>
  <c r="E391"/>
  <c r="E390" s="1"/>
  <c r="E373"/>
  <c r="E372" s="1"/>
  <c r="E371" s="1"/>
  <c r="E359"/>
  <c r="E340" s="1"/>
  <c r="E339" s="1"/>
  <c r="E338" s="1"/>
  <c r="E314"/>
  <c r="E302"/>
  <c r="E301" s="1"/>
  <c r="E202"/>
  <c r="E201" s="1"/>
  <c r="E200" s="1"/>
  <c r="E195"/>
  <c r="E182" s="1"/>
  <c r="E168"/>
  <c r="E167" s="1"/>
  <c r="E166" s="1"/>
  <c r="E131"/>
  <c r="E85"/>
  <c r="E59" s="1"/>
  <c r="E48"/>
  <c r="E43" s="1"/>
  <c r="E42" s="1"/>
  <c r="G76" i="3"/>
  <c r="E76"/>
  <c r="E57" s="1"/>
  <c r="G41"/>
  <c r="G40" s="1"/>
  <c r="E41"/>
  <c r="E40" s="1"/>
  <c r="G22"/>
  <c r="G21" s="1"/>
  <c r="G20" s="1"/>
  <c r="E22"/>
  <c r="E21" s="1"/>
  <c r="E20" s="1"/>
  <c r="E238"/>
  <c r="E219"/>
  <c r="E218" s="1"/>
  <c r="E231"/>
  <c r="E230" s="1"/>
  <c r="E229" s="1"/>
  <c r="G219"/>
  <c r="G218" s="1"/>
  <c r="G231"/>
  <c r="G230" s="1"/>
  <c r="G229" s="1"/>
  <c r="E276"/>
  <c r="E353"/>
  <c r="E352" s="1"/>
  <c r="E351" s="1"/>
  <c r="G276"/>
  <c r="E210"/>
  <c r="E209" s="1"/>
  <c r="E208" s="1"/>
  <c r="E207" s="1"/>
  <c r="E252"/>
  <c r="E264"/>
  <c r="E263" s="1"/>
  <c r="E262" s="1"/>
  <c r="E282"/>
  <c r="E302"/>
  <c r="E301" s="1"/>
  <c r="E319"/>
  <c r="E318" s="1"/>
  <c r="G210"/>
  <c r="G209" s="1"/>
  <c r="G208" s="1"/>
  <c r="G207" s="1"/>
  <c r="G252"/>
  <c r="G264"/>
  <c r="G263" s="1"/>
  <c r="G262" s="1"/>
  <c r="G282"/>
  <c r="G302"/>
  <c r="G301" s="1"/>
  <c r="G300" s="1"/>
  <c r="G319"/>
  <c r="G318" s="1"/>
  <c r="G342"/>
  <c r="G331" s="1"/>
  <c r="G326" s="1"/>
  <c r="G312" s="1"/>
  <c r="E97"/>
  <c r="E96" s="1"/>
  <c r="G91"/>
  <c r="G90" s="1"/>
  <c r="G89" s="1"/>
  <c r="G109"/>
  <c r="G97"/>
  <c r="G96" s="1"/>
  <c r="G88" s="1"/>
  <c r="E328" i="2"/>
  <c r="E327" s="1"/>
  <c r="E326" s="1"/>
  <c r="E290"/>
  <c r="E289" s="1"/>
  <c r="E277"/>
  <c r="E276" s="1"/>
  <c r="G57" i="3"/>
  <c r="G166"/>
  <c r="G196"/>
  <c r="G195" s="1"/>
  <c r="G148"/>
  <c r="G133" s="1"/>
  <c r="G238"/>
  <c r="G275"/>
  <c r="G274" s="1"/>
  <c r="G273" s="1"/>
  <c r="E326"/>
  <c r="E312" s="1"/>
  <c r="E275"/>
  <c r="E274" s="1"/>
  <c r="E331"/>
  <c r="E300"/>
  <c r="E148"/>
  <c r="E88"/>
  <c r="E166"/>
  <c r="E196"/>
  <c r="E195" s="1"/>
  <c r="E133" s="1"/>
  <c r="E114" i="2"/>
  <c r="E113" s="1"/>
  <c r="E105" s="1"/>
  <c r="E158"/>
  <c r="E157" s="1"/>
  <c r="E138" s="1"/>
  <c r="E251"/>
  <c r="F169"/>
  <c r="H268" i="3"/>
  <c r="F268"/>
  <c r="F171"/>
  <c r="H171"/>
  <c r="H71"/>
  <c r="H70" s="1"/>
  <c r="H69" s="1"/>
  <c r="F71"/>
  <c r="F70" s="1"/>
  <c r="F69" s="1"/>
  <c r="F399" i="2"/>
  <c r="F398" s="1"/>
  <c r="F377"/>
  <c r="F362"/>
  <c r="F354"/>
  <c r="F287"/>
  <c r="F272"/>
  <c r="F259"/>
  <c r="F89"/>
  <c r="F80"/>
  <c r="F79" s="1"/>
  <c r="F78" s="1"/>
  <c r="F71"/>
  <c r="F70" s="1"/>
  <c r="F69" s="1"/>
  <c r="H363" i="3"/>
  <c r="H362" s="1"/>
  <c r="H361" s="1"/>
  <c r="H360" s="1"/>
  <c r="H359" s="1"/>
  <c r="F363"/>
  <c r="F362" s="1"/>
  <c r="F361" s="1"/>
  <c r="F360" s="1"/>
  <c r="F359" s="1"/>
  <c r="H357"/>
  <c r="H354"/>
  <c r="F357"/>
  <c r="F354"/>
  <c r="H349"/>
  <c r="H348" s="1"/>
  <c r="H347" s="1"/>
  <c r="F349"/>
  <c r="F348" s="1"/>
  <c r="F347" s="1"/>
  <c r="H345"/>
  <c r="H343"/>
  <c r="F345"/>
  <c r="F343"/>
  <c r="H339"/>
  <c r="H337"/>
  <c r="H335"/>
  <c r="H333"/>
  <c r="F339"/>
  <c r="F337"/>
  <c r="F335"/>
  <c r="F333"/>
  <c r="H329"/>
  <c r="H328" s="1"/>
  <c r="H327" s="1"/>
  <c r="F329"/>
  <c r="F328" s="1"/>
  <c r="F327" s="1"/>
  <c r="H324"/>
  <c r="H323" s="1"/>
  <c r="F324"/>
  <c r="F323" s="1"/>
  <c r="H321"/>
  <c r="H320" s="1"/>
  <c r="F321"/>
  <c r="F320" s="1"/>
  <c r="H316"/>
  <c r="H315" s="1"/>
  <c r="H314" s="1"/>
  <c r="H313" s="1"/>
  <c r="F316"/>
  <c r="F315" s="1"/>
  <c r="F314" s="1"/>
  <c r="F313" s="1"/>
  <c r="H310"/>
  <c r="H309" s="1"/>
  <c r="F310"/>
  <c r="F309" s="1"/>
  <c r="H306"/>
  <c r="H303"/>
  <c r="F306"/>
  <c r="F303"/>
  <c r="H298"/>
  <c r="H297" s="1"/>
  <c r="H295"/>
  <c r="H293"/>
  <c r="F298"/>
  <c r="F297" s="1"/>
  <c r="F295"/>
  <c r="F293"/>
  <c r="H290"/>
  <c r="H289" s="1"/>
  <c r="F290"/>
  <c r="F289" s="1"/>
  <c r="H287"/>
  <c r="H285"/>
  <c r="H283"/>
  <c r="F287"/>
  <c r="F285"/>
  <c r="F283"/>
  <c r="H280"/>
  <c r="H277"/>
  <c r="F280"/>
  <c r="F277"/>
  <c r="H265"/>
  <c r="F265"/>
  <c r="H260"/>
  <c r="H258"/>
  <c r="H255"/>
  <c r="H253"/>
  <c r="F260"/>
  <c r="F258"/>
  <c r="F255"/>
  <c r="F253"/>
  <c r="H250"/>
  <c r="F250"/>
  <c r="H247"/>
  <c r="H245"/>
  <c r="H243"/>
  <c r="F247"/>
  <c r="F245"/>
  <c r="F243"/>
  <c r="H241"/>
  <c r="F241"/>
  <c r="H236"/>
  <c r="H234"/>
  <c r="H232"/>
  <c r="F236"/>
  <c r="F234"/>
  <c r="F232"/>
  <c r="H227"/>
  <c r="H226" s="1"/>
  <c r="F227"/>
  <c r="F226" s="1"/>
  <c r="H224"/>
  <c r="H223" s="1"/>
  <c r="H221"/>
  <c r="H220" s="1"/>
  <c r="F224"/>
  <c r="F223" s="1"/>
  <c r="F221"/>
  <c r="F220" s="1"/>
  <c r="H216"/>
  <c r="H215" s="1"/>
  <c r="F216"/>
  <c r="F215" s="1"/>
  <c r="H213"/>
  <c r="H211"/>
  <c r="F213"/>
  <c r="F211"/>
  <c r="H205"/>
  <c r="H202"/>
  <c r="H201" s="1"/>
  <c r="H198"/>
  <c r="H197" s="1"/>
  <c r="F205"/>
  <c r="F202"/>
  <c r="F201" s="1"/>
  <c r="F198"/>
  <c r="F197" s="1"/>
  <c r="H193"/>
  <c r="H192" s="1"/>
  <c r="H190"/>
  <c r="H189" s="1"/>
  <c r="F193"/>
  <c r="F192" s="1"/>
  <c r="F190"/>
  <c r="F189" s="1"/>
  <c r="H187"/>
  <c r="H185"/>
  <c r="F187"/>
  <c r="F185"/>
  <c r="H183"/>
  <c r="H181"/>
  <c r="H179"/>
  <c r="H177"/>
  <c r="F183"/>
  <c r="F181"/>
  <c r="F179"/>
  <c r="F177"/>
  <c r="H175"/>
  <c r="H173"/>
  <c r="H169"/>
  <c r="F175"/>
  <c r="F173"/>
  <c r="F169"/>
  <c r="H164"/>
  <c r="H162"/>
  <c r="F164"/>
  <c r="F162"/>
  <c r="H159"/>
  <c r="H157"/>
  <c r="H155"/>
  <c r="H153"/>
  <c r="H151"/>
  <c r="F159"/>
  <c r="F157"/>
  <c r="F155"/>
  <c r="F153"/>
  <c r="F151"/>
  <c r="H146"/>
  <c r="H144"/>
  <c r="H142"/>
  <c r="H140"/>
  <c r="H137"/>
  <c r="F146"/>
  <c r="F144"/>
  <c r="F142"/>
  <c r="F140"/>
  <c r="F137"/>
  <c r="H131"/>
  <c r="H129"/>
  <c r="F131"/>
  <c r="F129"/>
  <c r="H127"/>
  <c r="H125"/>
  <c r="H123"/>
  <c r="F127"/>
  <c r="F123"/>
  <c r="H117"/>
  <c r="H115"/>
  <c r="F117"/>
  <c r="F115"/>
  <c r="H112"/>
  <c r="H110"/>
  <c r="F112"/>
  <c r="F110"/>
  <c r="H107"/>
  <c r="H106" s="1"/>
  <c r="F107"/>
  <c r="F106" s="1"/>
  <c r="H104"/>
  <c r="H102"/>
  <c r="F104"/>
  <c r="F102"/>
  <c r="H99"/>
  <c r="H98" s="1"/>
  <c r="F99"/>
  <c r="F98" s="1"/>
  <c r="H94"/>
  <c r="H92"/>
  <c r="F94"/>
  <c r="F92"/>
  <c r="H85"/>
  <c r="F85"/>
  <c r="H81"/>
  <c r="H79"/>
  <c r="H77"/>
  <c r="F81"/>
  <c r="F79"/>
  <c r="F77"/>
  <c r="H66"/>
  <c r="H65" s="1"/>
  <c r="F66"/>
  <c r="F65" s="1"/>
  <c r="H63"/>
  <c r="H62" s="1"/>
  <c r="H61" s="1"/>
  <c r="F63"/>
  <c r="F62" s="1"/>
  <c r="F61" s="1"/>
  <c r="H59"/>
  <c r="H58" s="1"/>
  <c r="F59"/>
  <c r="F58" s="1"/>
  <c r="H55"/>
  <c r="H54" s="1"/>
  <c r="F55"/>
  <c r="F54" s="1"/>
  <c r="H51"/>
  <c r="F51"/>
  <c r="H49"/>
  <c r="H47"/>
  <c r="H43"/>
  <c r="H42" s="1"/>
  <c r="F49"/>
  <c r="F47"/>
  <c r="F43"/>
  <c r="F42" s="1"/>
  <c r="H38"/>
  <c r="H37" s="1"/>
  <c r="F38"/>
  <c r="F37" s="1"/>
  <c r="H34"/>
  <c r="H33" s="1"/>
  <c r="F34"/>
  <c r="F33" s="1"/>
  <c r="H30"/>
  <c r="H29" s="1"/>
  <c r="H27"/>
  <c r="H23"/>
  <c r="F30"/>
  <c r="F29" s="1"/>
  <c r="F27"/>
  <c r="F23"/>
  <c r="H16"/>
  <c r="H15" s="1"/>
  <c r="F16"/>
  <c r="F15" s="1"/>
  <c r="H13"/>
  <c r="H12" s="1"/>
  <c r="H11" s="1"/>
  <c r="H10" s="1"/>
  <c r="F13"/>
  <c r="F12" s="1"/>
  <c r="F11" s="1"/>
  <c r="F10" s="1"/>
  <c r="F445" i="2"/>
  <c r="F444" s="1"/>
  <c r="F443" s="1"/>
  <c r="F442" s="1"/>
  <c r="F441" s="1"/>
  <c r="F439"/>
  <c r="F436"/>
  <c r="F429"/>
  <c r="F428" s="1"/>
  <c r="F427" s="1"/>
  <c r="F425"/>
  <c r="F423"/>
  <c r="F421"/>
  <c r="F417"/>
  <c r="F415"/>
  <c r="F413"/>
  <c r="F411"/>
  <c r="F404"/>
  <c r="F403" s="1"/>
  <c r="F402" s="1"/>
  <c r="F396"/>
  <c r="F395" s="1"/>
  <c r="F393"/>
  <c r="F392" s="1"/>
  <c r="F388"/>
  <c r="F387" s="1"/>
  <c r="F386" s="1"/>
  <c r="F385" s="1"/>
  <c r="F382"/>
  <c r="F381" s="1"/>
  <c r="F374"/>
  <c r="F369"/>
  <c r="F368" s="1"/>
  <c r="F360"/>
  <c r="F357"/>
  <c r="F356" s="1"/>
  <c r="F352"/>
  <c r="F350"/>
  <c r="F348"/>
  <c r="F345"/>
  <c r="F342"/>
  <c r="F329"/>
  <c r="F322"/>
  <c r="F320"/>
  <c r="F317"/>
  <c r="F315"/>
  <c r="F312"/>
  <c r="F309"/>
  <c r="F307"/>
  <c r="F305"/>
  <c r="F303"/>
  <c r="F285"/>
  <c r="F281"/>
  <c r="F279"/>
  <c r="F274"/>
  <c r="F269"/>
  <c r="F268" s="1"/>
  <c r="F266"/>
  <c r="F265" s="1"/>
  <c r="F261"/>
  <c r="F256"/>
  <c r="F254"/>
  <c r="F248"/>
  <c r="F240"/>
  <c r="F236"/>
  <c r="F231"/>
  <c r="F229"/>
  <c r="F224"/>
  <c r="F223" s="1"/>
  <c r="F221"/>
  <c r="F219"/>
  <c r="F217"/>
  <c r="F215"/>
  <c r="F213"/>
  <c r="F211"/>
  <c r="F209"/>
  <c r="F207"/>
  <c r="F205"/>
  <c r="F203"/>
  <c r="F198"/>
  <c r="F196"/>
  <c r="F193"/>
  <c r="F191"/>
  <c r="F189"/>
  <c r="F187"/>
  <c r="F185"/>
  <c r="F180"/>
  <c r="F178"/>
  <c r="F176"/>
  <c r="F174"/>
  <c r="F171"/>
  <c r="F163"/>
  <c r="F162" s="1"/>
  <c r="F160"/>
  <c r="F159" s="1"/>
  <c r="F155"/>
  <c r="F153"/>
  <c r="F149"/>
  <c r="F147"/>
  <c r="F142"/>
  <c r="F141" s="1"/>
  <c r="F140" s="1"/>
  <c r="F139" s="1"/>
  <c r="F136"/>
  <c r="F134"/>
  <c r="F132"/>
  <c r="F129"/>
  <c r="F127"/>
  <c r="F124"/>
  <c r="F123" s="1"/>
  <c r="F121"/>
  <c r="F119"/>
  <c r="F116"/>
  <c r="F115" s="1"/>
  <c r="F111"/>
  <c r="F109"/>
  <c r="F102"/>
  <c r="F100"/>
  <c r="F98"/>
  <c r="F75"/>
  <c r="F74" s="1"/>
  <c r="F67"/>
  <c r="F66" s="1"/>
  <c r="F57"/>
  <c r="F56" s="1"/>
  <c r="F53"/>
  <c r="F51"/>
  <c r="F49"/>
  <c r="F45"/>
  <c r="F44" s="1"/>
  <c r="F40"/>
  <c r="F39" s="1"/>
  <c r="F36"/>
  <c r="F35" s="1"/>
  <c r="F32"/>
  <c r="F31" s="1"/>
  <c r="F28"/>
  <c r="F16"/>
  <c r="F15" s="1"/>
  <c r="F13"/>
  <c r="F12" s="1"/>
  <c r="F11" s="1"/>
  <c r="F10" s="1"/>
  <c r="F347" l="1"/>
  <c r="E300"/>
  <c r="F314"/>
  <c r="F278"/>
  <c r="F277" s="1"/>
  <c r="F276" s="1"/>
  <c r="E165"/>
  <c r="E9"/>
  <c r="E9" i="3"/>
  <c r="E365" s="1"/>
  <c r="G9"/>
  <c r="G365" s="1"/>
  <c r="E273"/>
  <c r="E250" i="2"/>
  <c r="F271"/>
  <c r="H353" i="3"/>
  <c r="H352" s="1"/>
  <c r="H351" s="1"/>
  <c r="F226" i="2"/>
  <c r="F359"/>
  <c r="F391"/>
  <c r="F390" s="1"/>
  <c r="F432"/>
  <c r="F431" s="1"/>
  <c r="H332" i="3"/>
  <c r="H292"/>
  <c r="F168" i="2"/>
  <c r="F167" s="1"/>
  <c r="F166" s="1"/>
  <c r="H342" i="3"/>
  <c r="H302"/>
  <c r="H301" s="1"/>
  <c r="H300" s="1"/>
  <c r="H276"/>
  <c r="H264"/>
  <c r="H263" s="1"/>
  <c r="H262" s="1"/>
  <c r="H252"/>
  <c r="F258" i="2"/>
  <c r="F328"/>
  <c r="F327" s="1"/>
  <c r="F326" s="1"/>
  <c r="F353" i="3"/>
  <c r="F352" s="1"/>
  <c r="F351" s="1"/>
  <c r="F342"/>
  <c r="F332"/>
  <c r="H319"/>
  <c r="H318" s="1"/>
  <c r="F319"/>
  <c r="F318" s="1"/>
  <c r="F302"/>
  <c r="F301" s="1"/>
  <c r="F300" s="1"/>
  <c r="H210"/>
  <c r="H209" s="1"/>
  <c r="H208" s="1"/>
  <c r="H219"/>
  <c r="H218" s="1"/>
  <c r="F264"/>
  <c r="F263" s="1"/>
  <c r="F262" s="1"/>
  <c r="H282"/>
  <c r="H231"/>
  <c r="H230" s="1"/>
  <c r="H229" s="1"/>
  <c r="F292"/>
  <c r="F282"/>
  <c r="F276"/>
  <c r="F252"/>
  <c r="H240"/>
  <c r="H239" s="1"/>
  <c r="F240"/>
  <c r="F239" s="1"/>
  <c r="F231"/>
  <c r="F230" s="1"/>
  <c r="F229" s="1"/>
  <c r="F91"/>
  <c r="F90" s="1"/>
  <c r="F89" s="1"/>
  <c r="H101"/>
  <c r="H97" s="1"/>
  <c r="H161"/>
  <c r="F161"/>
  <c r="F219"/>
  <c r="F218" s="1"/>
  <c r="F210"/>
  <c r="F209" s="1"/>
  <c r="F208" s="1"/>
  <c r="H196"/>
  <c r="H195" s="1"/>
  <c r="F196"/>
  <c r="F195" s="1"/>
  <c r="H168"/>
  <c r="H167" s="1"/>
  <c r="H166" s="1"/>
  <c r="F168"/>
  <c r="F167" s="1"/>
  <c r="F166" s="1"/>
  <c r="H136"/>
  <c r="H135" s="1"/>
  <c r="H134" s="1"/>
  <c r="H91"/>
  <c r="H90" s="1"/>
  <c r="H89" s="1"/>
  <c r="H150"/>
  <c r="H149" s="1"/>
  <c r="H22"/>
  <c r="H21" s="1"/>
  <c r="H20" s="1"/>
  <c r="H46"/>
  <c r="H41" s="1"/>
  <c r="H40" s="1"/>
  <c r="H76"/>
  <c r="H57" s="1"/>
  <c r="F101"/>
  <c r="F97" s="1"/>
  <c r="H109"/>
  <c r="H114"/>
  <c r="F150"/>
  <c r="F149" s="1"/>
  <c r="F136"/>
  <c r="F135" s="1"/>
  <c r="F134" s="1"/>
  <c r="H122"/>
  <c r="H121" s="1"/>
  <c r="H120" s="1"/>
  <c r="H119" s="1"/>
  <c r="F122"/>
  <c r="F121" s="1"/>
  <c r="F120" s="1"/>
  <c r="F119" s="1"/>
  <c r="F114"/>
  <c r="F109"/>
  <c r="F76"/>
  <c r="F57" s="1"/>
  <c r="F46"/>
  <c r="F41" s="1"/>
  <c r="F40" s="1"/>
  <c r="F22"/>
  <c r="F21" s="1"/>
  <c r="F20" s="1"/>
  <c r="F420" i="2"/>
  <c r="F410"/>
  <c r="F373"/>
  <c r="F372" s="1"/>
  <c r="F371" s="1"/>
  <c r="F341"/>
  <c r="F302"/>
  <c r="F301" s="1"/>
  <c r="F264"/>
  <c r="F253"/>
  <c r="F252" s="1"/>
  <c r="F235"/>
  <c r="F234" s="1"/>
  <c r="F202"/>
  <c r="F201" s="1"/>
  <c r="F195"/>
  <c r="F184"/>
  <c r="F183" s="1"/>
  <c r="F158"/>
  <c r="F157" s="1"/>
  <c r="F146"/>
  <c r="F145" s="1"/>
  <c r="F144" s="1"/>
  <c r="F131"/>
  <c r="F126"/>
  <c r="F118"/>
  <c r="F114" s="1"/>
  <c r="F108"/>
  <c r="F107" s="1"/>
  <c r="F106" s="1"/>
  <c r="F97"/>
  <c r="F85"/>
  <c r="F48"/>
  <c r="F43" s="1"/>
  <c r="F42" s="1"/>
  <c r="F22"/>
  <c r="F21" s="1"/>
  <c r="F20" s="1"/>
  <c r="F263" l="1"/>
  <c r="E447"/>
  <c r="F251"/>
  <c r="F59"/>
  <c r="F9" s="1"/>
  <c r="F182"/>
  <c r="H331" i="3"/>
  <c r="H326" s="1"/>
  <c r="H275"/>
  <c r="H274" s="1"/>
  <c r="H273" s="1"/>
  <c r="H238"/>
  <c r="H207" s="1"/>
  <c r="H312"/>
  <c r="F331"/>
  <c r="F326" s="1"/>
  <c r="F312" s="1"/>
  <c r="F148"/>
  <c r="F133" s="1"/>
  <c r="H148"/>
  <c r="H133" s="1"/>
  <c r="H96"/>
  <c r="H88" s="1"/>
  <c r="F275"/>
  <c r="F274" s="1"/>
  <c r="F273" s="1"/>
  <c r="F238"/>
  <c r="F207" s="1"/>
  <c r="F96"/>
  <c r="F88" s="1"/>
  <c r="H9"/>
  <c r="F9"/>
  <c r="F409" i="2"/>
  <c r="F340"/>
  <c r="F339" s="1"/>
  <c r="F338" s="1"/>
  <c r="F300"/>
  <c r="F250" s="1"/>
  <c r="F200"/>
  <c r="F138"/>
  <c r="F113"/>
  <c r="F105" s="1"/>
  <c r="F401" l="1"/>
  <c r="F384" s="1"/>
  <c r="H365" i="3"/>
  <c r="F365"/>
  <c r="F165" i="2"/>
  <c r="F447" l="1"/>
</calcChain>
</file>

<file path=xl/sharedStrings.xml><?xml version="1.0" encoding="utf-8"?>
<sst xmlns="http://schemas.openxmlformats.org/spreadsheetml/2006/main" count="2586" uniqueCount="454">
  <si>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</si>
  <si>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</si>
  <si>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</si>
  <si>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</si>
  <si>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</si>
  <si>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</si>
  <si>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</si>
  <si>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</si>
  <si>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</si>
  <si>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</si>
  <si>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</si>
  <si>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</si>
  <si>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</si>
  <si>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</si>
  <si>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</si>
  <si>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</si>
  <si>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</si>
  <si>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</si>
  <si>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</si>
  <si>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</si>
  <si>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</si>
  <si>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</si>
  <si>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</si>
  <si>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</si>
  <si>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</si>
  <si>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</si>
  <si>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</si>
  <si>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</si>
  <si>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</si>
  <si>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</si>
  <si>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</si>
  <si>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</si>
  <si>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</si>
  <si>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</si>
  <si>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</si>
  <si>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</si>
  <si>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</si>
  <si>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</si>
  <si>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</si>
  <si>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</si>
  <si>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</si>
  <si>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</si>
  <si>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</si>
  <si>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</si>
  <si>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</si>
  <si>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</si>
  <si>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</si>
  <si>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</si>
  <si>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</si>
  <si>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</si>
  <si>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</si>
  <si>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</si>
  <si>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</si>
  <si>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</si>
  <si>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</si>
  <si>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</si>
  <si>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</si>
  <si>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</si>
  <si>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</si>
  <si>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</si>
  <si>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</si>
  <si>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</si>
  <si>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</si>
  <si>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</si>
  <si>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</si>
  <si>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</si>
  <si>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</si>
  <si>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</si>
  <si>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</si>
  <si>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</si>
  <si>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</si>
  <si>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</si>
  <si>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</si>
  <si>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</si>
  <si>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</si>
  <si>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</si>
  <si>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</si>
  <si>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</si>
  <si>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</si>
  <si>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Национальная экономика</t>
  </si>
  <si>
    <t>0400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</si>
  <si>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</si>
  <si>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</si>
  <si>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</si>
  <si>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</si>
  <si>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</si>
  <si>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</si>
  <si>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</si>
  <si>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</si>
  <si>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</si>
  <si>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</si>
  <si>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</si>
  <si>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</si>
  <si>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</si>
  <si>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</si>
  <si>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</si>
  <si>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</si>
  <si>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</si>
  <si>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</si>
  <si>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</si>
  <si>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</si>
  <si>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</si>
  <si>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</si>
  <si>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</si>
  <si>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</si>
  <si>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</si>
  <si>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</si>
  <si>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</si>
  <si>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</si>
  <si>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</si>
  <si>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</si>
  <si>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</si>
  <si>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</si>
  <si>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</si>
  <si>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Федеральный проект "Чистая вода"</t>
  </si>
  <si>
    <t>073G500000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</si>
  <si>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</si>
  <si>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</si>
  <si>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</si>
  <si>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</si>
  <si>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</si>
  <si>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</si>
  <si>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</si>
  <si>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</si>
  <si>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</si>
  <si>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</si>
  <si>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</si>
  <si>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</si>
  <si>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</si>
  <si>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</si>
  <si>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</si>
  <si>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</si>
  <si>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</si>
  <si>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</si>
  <si>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</si>
  <si>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</si>
  <si>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</si>
  <si>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</si>
  <si>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</si>
  <si>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</si>
  <si>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</si>
  <si>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</si>
  <si>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</si>
  <si>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</si>
  <si>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</si>
  <si>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</si>
  <si>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</si>
  <si>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</si>
  <si>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</si>
  <si>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</si>
  <si>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</si>
  <si>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</si>
  <si>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</si>
  <si>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</si>
  <si>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</si>
  <si>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</si>
  <si>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</si>
  <si>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</si>
  <si>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</si>
  <si>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</si>
  <si>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</si>
  <si>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</si>
  <si>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</si>
  <si>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</si>
  <si>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</si>
  <si>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</si>
  <si>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</si>
  <si>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</si>
  <si>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</si>
  <si>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</si>
  <si>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</si>
  <si>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</si>
  <si>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</si>
  <si>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</si>
  <si>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</si>
  <si>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</si>
  <si>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</si>
  <si>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</si>
  <si>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</si>
  <si>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</si>
  <si>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</si>
  <si>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</si>
  <si>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</si>
  <si>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</si>
  <si>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</si>
  <si>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</si>
  <si>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</si>
  <si>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</si>
  <si>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</si>
  <si>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>1000100000</t>
  </si>
  <si>
    <t xml:space="preserve">          Содействие социализации и эффективной самореализации молодежи</t>
  </si>
  <si>
    <t>1000200000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</si>
  <si>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</si>
  <si>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</si>
  <si>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</si>
  <si>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</si>
  <si>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</si>
  <si>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</si>
  <si>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</si>
  <si>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</si>
  <si>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</si>
  <si>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</si>
  <si>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</si>
  <si>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</si>
  <si>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</si>
  <si>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</si>
  <si>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</si>
  <si>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</si>
  <si>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</si>
  <si>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</si>
  <si>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</si>
  <si>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</si>
  <si>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</si>
  <si>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</si>
  <si>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</si>
  <si>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</si>
  <si>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</si>
  <si>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</si>
  <si>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</si>
  <si>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</si>
  <si>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</si>
  <si>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</si>
  <si>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</si>
  <si>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</si>
  <si>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</si>
  <si>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</si>
  <si>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</si>
  <si>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</si>
  <si>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</si>
  <si>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</si>
  <si>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</si>
  <si>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</si>
  <si>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</si>
  <si>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</si>
  <si>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</si>
  <si>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</si>
  <si>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</si>
  <si>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</si>
  <si>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</si>
  <si>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</si>
  <si>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</si>
  <si>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</si>
  <si>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</si>
  <si>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</si>
  <si>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</si>
  <si>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</si>
  <si>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</si>
  <si>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</si>
  <si>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</si>
  <si>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</si>
  <si>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</si>
  <si>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</si>
  <si>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</si>
  <si>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</si>
  <si>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</si>
  <si>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</si>
  <si>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</si>
  <si>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</si>
  <si>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</si>
  <si>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</si>
  <si>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</si>
  <si>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</si>
  <si>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</si>
  <si>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</si>
  <si>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</si>
  <si>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</si>
  <si>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>1300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</si>
  <si>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</si>
  <si>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</si>
  <si>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</si>
  <si>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</si>
  <si>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</si>
  <si>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</si>
  <si>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</si>
  <si>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</si>
  <si>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</si>
  <si>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</si>
  <si>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</si>
  <si>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</si>
  <si>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</si>
  <si>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</si>
  <si>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</si>
  <si>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</si>
  <si>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</si>
  <si>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</si>
  <si>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</si>
  <si>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</si>
  <si>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</si>
  <si>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</si>
  <si>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</si>
  <si>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</si>
  <si>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</si>
  <si>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</si>
  <si>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</si>
  <si>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</si>
  <si>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</si>
  <si>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</si>
  <si>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</si>
  <si>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</si>
  <si>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</si>
  <si>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</si>
  <si>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</si>
  <si>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</si>
  <si>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</si>
  <si>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</si>
  <si>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</si>
  <si>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</si>
  <si>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</si>
  <si>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</si>
  <si>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</si>
  <si>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</si>
  <si>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</si>
  <si>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</si>
  <si>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</si>
  <si>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</si>
  <si>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</si>
  <si>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</si>
  <si>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</si>
  <si>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</si>
  <si>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</si>
  <si>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</si>
  <si>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</si>
  <si>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</si>
  <si>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</si>
  <si>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</si>
  <si>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</si>
  <si>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</si>
  <si>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"Социальная поддержка населения на 2020-2024 годы"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</si>
  <si>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</si>
  <si>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</si>
  <si>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  Подпрограмма "Создание условий для государственной регистрации актов гражданского состояния"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</si>
  <si>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</si>
  <si>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</si>
  <si>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</si>
  <si>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</si>
  <si>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</si>
  <si>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</si>
  <si>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</si>
  <si>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</si>
  <si>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</si>
  <si>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</si>
  <si>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</si>
  <si>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</si>
  <si>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</si>
  <si>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"Содержание и развитие городского хозяйства на 2020-2024 годы"</t>
  </si>
  <si>
    <t xml:space="preserve">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</si>
  <si>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</si>
  <si>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Капитальный ремонт</t>
  </si>
  <si>
    <t>1110200000</t>
  </si>
  <si>
    <t xml:space="preserve">          Организация наружного освещения улиц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</si>
  <si>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</si>
  <si>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</si>
  <si>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</si>
  <si>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</si>
  <si>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</si>
  <si>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Подпрограмма "Развитие системы воспитания и дополнительного образования детей"</t>
  </si>
  <si>
    <t xml:space="preserve">          Модернизация детских школ искусств</t>
  </si>
  <si>
    <t>0130500000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</si>
  <si>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</si>
  <si>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</si>
  <si>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</si>
  <si>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</si>
  <si>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</si>
  <si>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</si>
  <si>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>043F100000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</si>
  <si>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</si>
  <si>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</si>
  <si>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</si>
  <si>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</si>
  <si>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</si>
  <si>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</si>
  <si>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</si>
  <si>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</si>
  <si>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</si>
  <si>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</si>
  <si>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</si>
  <si>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</si>
  <si>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 на 2020-2024 годы"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</si>
  <si>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</si>
  <si>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</si>
  <si>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</si>
  <si>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Региональный проект "Популяризация предпринимательства в Удмуртской Республике"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</si>
  <si>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</si>
  <si>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</si>
  <si>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</si>
  <si>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 xml:space="preserve">          Улучшение условий и охраны труда в городе</t>
  </si>
  <si>
    <t>0550300000</t>
  </si>
  <si>
    <t xml:space="preserve">    Транспорт</t>
  </si>
  <si>
    <t>0408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</si>
  <si>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</si>
  <si>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</si>
  <si>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Выполнение функций заказчика по проектированию и строительству объектов коммунальной инфраструктуры</t>
  </si>
  <si>
    <t xml:space="preserve">          Патриотическое воспитание и поодготовка молодежи к военной службе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</si>
  <si>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</si>
  <si>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</si>
  <si>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Федеральный проект "Жильё"</t>
  </si>
  <si>
    <t xml:space="preserve">      Программа "Энергосбережение и повышение знергетической эффективности на 2020-2024 годы"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</si>
  <si>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</si>
  <si>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</si>
  <si>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</si>
  <si>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Сумма на 2021 год (тыс. руб.) уточнено        </t>
  </si>
  <si>
    <t xml:space="preserve">Сумма на 2022 год (тыс. руб.) утверждено               </t>
  </si>
  <si>
    <t xml:space="preserve">Сумма на 2022 год (тыс. руб.) уточнено               </t>
  </si>
  <si>
    <t xml:space="preserve">Сумма на 2023 год (тыс. руб.) уточнено        </t>
  </si>
  <si>
    <t>013A100000</t>
  </si>
  <si>
    <t>Федеральный проект "Культурная среда"</t>
  </si>
  <si>
    <t>032A100000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</si>
  <si>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</si>
  <si>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</si>
  <si>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</si>
  <si>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Иные бюджетные ассигнования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</si>
  <si>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</si>
  <si>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</si>
  <si>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>035А100000</t>
  </si>
  <si>
    <t xml:space="preserve">Сумма на 2021 год (тыс. руб.) утверждено        </t>
  </si>
  <si>
    <t>Приложение 13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2021 год" (в части изменяемых строк в соответствии с Решением от 28.12.2020 №45-РН)</t>
  </si>
  <si>
    <t xml:space="preserve">Приложение 14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2022 и 2023 годов" (в части изменяемых строк в соответствии с Решением от 28.12.2020 №45-РН) </t>
  </si>
  <si>
    <t xml:space="preserve">Сумма на 2023 год (тыс. руб.) утверждено        </t>
  </si>
  <si>
    <t xml:space="preserve">              Социальное обеспечение и иные выплаты населению</t>
  </si>
  <si>
    <t>0710000000</t>
  </si>
  <si>
    <t>0710200000</t>
  </si>
  <si>
    <t>0710300000</t>
  </si>
  <si>
    <t xml:space="preserve">        Программа "Содержание и развитие городского хозяйства на 2020-2024 годы"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</si>
  <si>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</si>
  <si>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</si>
  <si>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</si>
  <si>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</si>
  <si>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 xml:space="preserve">              Предоставление субсидий бюджетным, автономным учреждениям и иным некоммерческим организациям</t>
  </si>
  <si>
    <t>0130300000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</si>
  <si>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</si>
  <si>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</si>
  <si>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</si>
  <si>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</si>
  <si>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</si>
  <si>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</si>
  <si>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</si>
  <si>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</si>
  <si>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</si>
  <si>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Укрепление материально-технической базы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</si>
  <si>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</si>
  <si>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</si>
  <si>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</si>
  <si>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Федеральный проект "Формирование комфортной городской среды"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</si>
  <si>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</si>
  <si>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Социальное обеспечение и иные выплаты населению</t>
  </si>
  <si>
    <t>Приложение №8</t>
  </si>
  <si>
    <t>к Решению Воткинской</t>
  </si>
  <si>
    <t>городской Думы</t>
  </si>
  <si>
    <t>от</t>
  </si>
  <si>
    <t>Приложение №9</t>
  </si>
  <si>
    <t xml:space="preserve">от </t>
  </si>
  <si>
    <t xml:space="preserve">            Совершенствование и модернизация инфраструктуры объектов спорта</t>
  </si>
  <si>
    <t xml:space="preserve">                Капитальные вложения в объекты государственной (муниципальной) собственности</t>
  </si>
  <si>
    <t>0200100000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</si>
</sst>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0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64" fontId="18" fillId="0" borderId="2" xfId="14" applyNumberFormat="1" applyFont="1" applyFill="1" applyAlignment="1" applyProtection="1">
      <alignment horizontal="right" vertical="top"/>
    </xf>
    <xf numFmtId="164" fontId="19" fillId="0" borderId="2" xfId="14" applyNumberFormat="1" applyFont="1" applyFill="1" applyAlignment="1" applyProtection="1">
      <alignment horizontal="right" vertical="top"/>
    </xf>
    <xf numFmtId="0" fontId="19" fillId="0" borderId="2" xfId="12" applyNumberFormat="1" applyFont="1" applyProtection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1" fontId="18" fillId="0" borderId="2" xfId="13" applyNumberFormat="1" applyFont="1" applyProtection="1">
      <alignment horizontal="center" vertical="top" shrinkToFit="1"/>
    </xf>
    <xf numFmtId="0" fontId="21" fillId="0" borderId="2" xfId="11" applyNumberFormat="1" applyFont="1" applyFill="1" applyProtection="1">
      <alignment horizontal="center" vertical="center" wrapText="1"/>
    </xf>
    <xf numFmtId="164" fontId="18" fillId="0" borderId="9" xfId="14" applyNumberFormat="1" applyFont="1" applyFill="1" applyBorder="1" applyAlignment="1" applyProtection="1">
      <alignment horizontal="right" vertical="top"/>
    </xf>
    <xf numFmtId="49" fontId="12" fillId="0" borderId="1" xfId="9" applyNumberFormat="1" applyFont="1" applyFill="1" applyProtection="1"/>
    <xf numFmtId="49" fontId="12" fillId="0" borderId="1" xfId="2" applyNumberFormat="1" applyFont="1" applyFill="1" applyProtection="1"/>
    <xf numFmtId="49" fontId="12" fillId="0" borderId="1" xfId="2" applyNumberFormat="1" applyFont="1" applyFill="1" applyAlignment="1" applyProtection="1">
      <alignment vertical="top"/>
    </xf>
    <xf numFmtId="49" fontId="13" fillId="0" borderId="0" xfId="0" applyNumberFormat="1" applyFont="1" applyFill="1" applyProtection="1">
      <protection locked="0"/>
    </xf>
    <xf numFmtId="49" fontId="18" fillId="0" borderId="1" xfId="2" applyNumberFormat="1" applyFont="1" applyFill="1" applyAlignment="1" applyProtection="1">
      <alignment vertical="top"/>
    </xf>
    <xf numFmtId="0" fontId="21" fillId="0" borderId="2" xfId="11" applyNumberFormat="1" applyFont="1" applyFill="1" applyAlignment="1" applyProtection="1">
      <alignment horizontal="center" vertical="center" wrapText="1"/>
    </xf>
    <xf numFmtId="49" fontId="19" fillId="0" borderId="2" xfId="13" applyNumberFormat="1" applyFont="1" applyFill="1" applyAlignment="1" applyProtection="1">
      <alignment horizontal="center" vertical="top"/>
    </xf>
    <xf numFmtId="49" fontId="14" fillId="0" borderId="1" xfId="2" applyNumberFormat="1" applyFont="1" applyFill="1" applyProtection="1"/>
    <xf numFmtId="1" fontId="18" fillId="0" borderId="2" xfId="8" applyNumberFormat="1" applyFont="1" applyBorder="1" applyAlignment="1" applyProtection="1">
      <alignment horizontal="center" vertical="top" shrinkToFit="1"/>
    </xf>
    <xf numFmtId="0" fontId="18" fillId="0" borderId="2" xfId="7" applyNumberFormat="1" applyFont="1" applyBorder="1" applyAlignment="1" applyProtection="1">
      <alignment vertical="top" wrapText="1"/>
    </xf>
    <xf numFmtId="0" fontId="22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left" vertical="top" wrapText="1"/>
    </xf>
    <xf numFmtId="0" fontId="22" fillId="0" borderId="0" xfId="0" applyFont="1" applyFill="1" applyProtection="1">
      <protection locked="0"/>
    </xf>
    <xf numFmtId="0" fontId="20" fillId="0" borderId="8" xfId="7" applyNumberFormat="1" applyFont="1" applyFill="1" applyBorder="1" applyAlignment="1" applyProtection="1">
      <alignment horizontal="left" vertical="top" wrapText="1"/>
    </xf>
    <xf numFmtId="0" fontId="20" fillId="0" borderId="1" xfId="7" applyNumberFormat="1" applyFont="1" applyFill="1" applyBorder="1" applyAlignment="1" applyProtection="1">
      <alignment horizontal="left" vertical="top" wrapText="1"/>
    </xf>
    <xf numFmtId="0" fontId="13" fillId="0" borderId="0" xfId="0" applyFont="1" applyFill="1" applyProtection="1">
      <protection locked="0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7"/>
  <sheetViews>
    <sheetView showGridLines="0" view="pageBreakPreview" topLeftCell="A436" zoomScaleSheetLayoutView="100" workbookViewId="0">
      <selection activeCell="F433" sqref="F433"/>
    </sheetView>
  </sheetViews>
  <sheetFormatPr defaultColWidth="8.85546875" defaultRowHeight="15.75" outlineLevelRow="5"/>
  <cols>
    <col min="1" max="1" width="44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5703125" style="2" customWidth="1"/>
    <col min="7" max="7" width="11.140625" style="23" customWidth="1"/>
    <col min="8" max="16384" width="8.85546875" style="2"/>
  </cols>
  <sheetData>
    <row r="1" spans="1:7">
      <c r="E1" s="36" t="s">
        <v>445</v>
      </c>
      <c r="F1" s="36"/>
    </row>
    <row r="2" spans="1:7">
      <c r="E2" s="36" t="s">
        <v>446</v>
      </c>
      <c r="F2" s="36"/>
    </row>
    <row r="3" spans="1:7">
      <c r="E3" s="36" t="s">
        <v>447</v>
      </c>
      <c r="F3" s="36"/>
    </row>
    <row r="4" spans="1:7">
      <c r="E4" s="36" t="s">
        <v>448</v>
      </c>
      <c r="F4" s="36"/>
    </row>
    <row r="5" spans="1:7">
      <c r="E5" s="30"/>
      <c r="F5" s="30"/>
    </row>
    <row r="6" spans="1:7" ht="74.25" customHeight="1">
      <c r="A6" s="35" t="s">
        <v>415</v>
      </c>
      <c r="B6" s="35"/>
      <c r="C6" s="35"/>
      <c r="D6" s="35"/>
      <c r="E6" s="35"/>
      <c r="F6" s="35"/>
      <c r="G6" s="20"/>
    </row>
    <row r="7" spans="1:7" ht="14.45" customHeight="1">
      <c r="G7" s="20"/>
    </row>
    <row r="8" spans="1:7" s="6" customFormat="1" ht="48">
      <c r="A8" s="18" t="s">
        <v>273</v>
      </c>
      <c r="B8" s="18" t="s">
        <v>274</v>
      </c>
      <c r="C8" s="18" t="s">
        <v>275</v>
      </c>
      <c r="D8" s="18" t="s">
        <v>276</v>
      </c>
      <c r="E8" s="18" t="s">
        <v>414</v>
      </c>
      <c r="F8" s="18" t="s">
        <v>400</v>
      </c>
      <c r="G8" s="21"/>
    </row>
    <row r="9" spans="1:7" s="6" customFormat="1">
      <c r="A9" s="9" t="s">
        <v>0</v>
      </c>
      <c r="B9" s="11" t="s">
        <v>1</v>
      </c>
      <c r="C9" s="11"/>
      <c r="D9" s="11"/>
      <c r="E9" s="14">
        <f>E10+E15+E20+E39+E42+E56+E59</f>
        <v>117470.2</v>
      </c>
      <c r="F9" s="14">
        <f>F10+F15+F20+F39+F42+F56+F59</f>
        <v>130103.7</v>
      </c>
      <c r="G9" s="21"/>
    </row>
    <row r="10" spans="1:7" s="6" customFormat="1" ht="38.25" hidden="1" outlineLevel="1">
      <c r="A10" s="9" t="s">
        <v>2</v>
      </c>
      <c r="B10" s="11" t="s">
        <v>3</v>
      </c>
      <c r="C10" s="11"/>
      <c r="D10" s="11"/>
      <c r="E10" s="14">
        <f t="shared" ref="E10:F13" si="0">E11</f>
        <v>3237</v>
      </c>
      <c r="F10" s="14">
        <f t="shared" si="0"/>
        <v>3237</v>
      </c>
      <c r="G10" s="21"/>
    </row>
    <row r="11" spans="1:7" ht="15.6" hidden="1" customHeight="1" outlineLevel="2">
      <c r="A11" s="8" t="s">
        <v>324</v>
      </c>
      <c r="B11" s="10" t="s">
        <v>3</v>
      </c>
      <c r="C11" s="10" t="s">
        <v>4</v>
      </c>
      <c r="D11" s="10"/>
      <c r="E11" s="13">
        <f t="shared" si="0"/>
        <v>3237</v>
      </c>
      <c r="F11" s="13">
        <f t="shared" si="0"/>
        <v>3237</v>
      </c>
      <c r="G11" s="21"/>
    </row>
    <row r="12" spans="1:7" ht="25.5" hidden="1" outlineLevel="3">
      <c r="A12" s="8" t="s">
        <v>5</v>
      </c>
      <c r="B12" s="10" t="s">
        <v>3</v>
      </c>
      <c r="C12" s="10" t="s">
        <v>6</v>
      </c>
      <c r="D12" s="10"/>
      <c r="E12" s="13">
        <f t="shared" si="0"/>
        <v>3237</v>
      </c>
      <c r="F12" s="13">
        <f t="shared" si="0"/>
        <v>3237</v>
      </c>
      <c r="G12" s="21"/>
    </row>
    <row r="13" spans="1:7" ht="25.5" hidden="1" outlineLevel="4">
      <c r="A13" s="8" t="s">
        <v>325</v>
      </c>
      <c r="B13" s="10" t="s">
        <v>3</v>
      </c>
      <c r="C13" s="10" t="s">
        <v>326</v>
      </c>
      <c r="D13" s="10"/>
      <c r="E13" s="13">
        <f t="shared" si="0"/>
        <v>3237</v>
      </c>
      <c r="F13" s="13">
        <f t="shared" si="0"/>
        <v>3237</v>
      </c>
      <c r="G13" s="21"/>
    </row>
    <row r="14" spans="1:7" ht="63.75" hidden="1" outlineLevel="5">
      <c r="A14" s="8" t="s">
        <v>7</v>
      </c>
      <c r="B14" s="10" t="s">
        <v>3</v>
      </c>
      <c r="C14" s="10" t="s">
        <v>326</v>
      </c>
      <c r="D14" s="10" t="s">
        <v>8</v>
      </c>
      <c r="E14" s="13">
        <v>3237</v>
      </c>
      <c r="F14" s="13">
        <v>3237</v>
      </c>
      <c r="G14" s="21"/>
    </row>
    <row r="15" spans="1:7" s="6" customFormat="1" ht="51" outlineLevel="1" collapsed="1">
      <c r="A15" s="9" t="s">
        <v>9</v>
      </c>
      <c r="B15" s="11" t="s">
        <v>10</v>
      </c>
      <c r="C15" s="11"/>
      <c r="D15" s="11"/>
      <c r="E15" s="14">
        <f>E16</f>
        <v>6545.2</v>
      </c>
      <c r="F15" s="14">
        <f>F16</f>
        <v>6545.2000000000007</v>
      </c>
      <c r="G15" s="21"/>
    </row>
    <row r="16" spans="1:7" outlineLevel="2">
      <c r="A16" s="8" t="s">
        <v>17</v>
      </c>
      <c r="B16" s="10" t="s">
        <v>10</v>
      </c>
      <c r="C16" s="10" t="s">
        <v>18</v>
      </c>
      <c r="D16" s="10"/>
      <c r="E16" s="13">
        <f>E17+E18+E19</f>
        <v>6545.2</v>
      </c>
      <c r="F16" s="13">
        <f>F17+F18+F19</f>
        <v>6545.2000000000007</v>
      </c>
      <c r="G16" s="21"/>
    </row>
    <row r="17" spans="1:7" ht="63.75" outlineLevel="3">
      <c r="A17" s="8" t="s">
        <v>7</v>
      </c>
      <c r="B17" s="10" t="s">
        <v>10</v>
      </c>
      <c r="C17" s="10" t="s">
        <v>18</v>
      </c>
      <c r="D17" s="10" t="s">
        <v>8</v>
      </c>
      <c r="E17" s="13">
        <v>6237.2</v>
      </c>
      <c r="F17" s="13">
        <v>6219.5</v>
      </c>
      <c r="G17" s="21"/>
    </row>
    <row r="18" spans="1:7" ht="38.25" outlineLevel="4">
      <c r="A18" s="8" t="s">
        <v>15</v>
      </c>
      <c r="B18" s="10" t="s">
        <v>10</v>
      </c>
      <c r="C18" s="10" t="s">
        <v>18</v>
      </c>
      <c r="D18" s="10" t="s">
        <v>16</v>
      </c>
      <c r="E18" s="13">
        <v>300.39999999999998</v>
      </c>
      <c r="F18" s="13">
        <v>318.10000000000002</v>
      </c>
      <c r="G18" s="21"/>
    </row>
    <row r="19" spans="1:7" hidden="1" outlineLevel="5">
      <c r="A19" s="8" t="s">
        <v>19</v>
      </c>
      <c r="B19" s="10" t="s">
        <v>10</v>
      </c>
      <c r="C19" s="10" t="s">
        <v>18</v>
      </c>
      <c r="D19" s="10" t="s">
        <v>20</v>
      </c>
      <c r="E19" s="13">
        <v>7.6</v>
      </c>
      <c r="F19" s="13">
        <v>7.6</v>
      </c>
      <c r="G19" s="21"/>
    </row>
    <row r="20" spans="1:7" s="6" customFormat="1" ht="58.15" customHeight="1" outlineLevel="2" collapsed="1">
      <c r="A20" s="9" t="s">
        <v>21</v>
      </c>
      <c r="B20" s="11" t="s">
        <v>22</v>
      </c>
      <c r="C20" s="11"/>
      <c r="D20" s="11"/>
      <c r="E20" s="14">
        <f>E21</f>
        <v>40636.299999999996</v>
      </c>
      <c r="F20" s="14">
        <f>F21</f>
        <v>41043.399999999994</v>
      </c>
      <c r="G20" s="21"/>
    </row>
    <row r="21" spans="1:7" ht="25.5" outlineLevel="2">
      <c r="A21" s="8" t="s">
        <v>324</v>
      </c>
      <c r="B21" s="10" t="s">
        <v>22</v>
      </c>
      <c r="C21" s="10" t="s">
        <v>4</v>
      </c>
      <c r="D21" s="10"/>
      <c r="E21" s="13">
        <f>E22+E31+E35</f>
        <v>40636.299999999996</v>
      </c>
      <c r="F21" s="13">
        <f>F22+F31+F35</f>
        <v>41043.399999999994</v>
      </c>
      <c r="G21" s="21"/>
    </row>
    <row r="22" spans="1:7" ht="25.5" outlineLevel="3">
      <c r="A22" s="8" t="s">
        <v>5</v>
      </c>
      <c r="B22" s="10" t="s">
        <v>22</v>
      </c>
      <c r="C22" s="10" t="s">
        <v>6</v>
      </c>
      <c r="D22" s="10"/>
      <c r="E22" s="13">
        <f>E23+E28</f>
        <v>33181.5</v>
      </c>
      <c r="F22" s="13">
        <f>F23+F28</f>
        <v>33524.199999999997</v>
      </c>
      <c r="G22" s="21"/>
    </row>
    <row r="23" spans="1:7" ht="27.75" customHeight="1" outlineLevel="4">
      <c r="A23" s="8" t="s">
        <v>325</v>
      </c>
      <c r="B23" s="10" t="s">
        <v>22</v>
      </c>
      <c r="C23" s="10" t="s">
        <v>326</v>
      </c>
      <c r="D23" s="10"/>
      <c r="E23" s="13">
        <f>E24+E25+E27+E26</f>
        <v>27844.6</v>
      </c>
      <c r="F23" s="13">
        <f>F24+F25+F27+F26</f>
        <v>27511.7</v>
      </c>
      <c r="G23" s="21"/>
    </row>
    <row r="24" spans="1:7" ht="68.25" customHeight="1" outlineLevel="5">
      <c r="A24" s="8" t="s">
        <v>7</v>
      </c>
      <c r="B24" s="10" t="s">
        <v>22</v>
      </c>
      <c r="C24" s="10" t="s">
        <v>326</v>
      </c>
      <c r="D24" s="10" t="s">
        <v>8</v>
      </c>
      <c r="E24" s="13">
        <v>23513</v>
      </c>
      <c r="F24" s="13">
        <v>22813</v>
      </c>
      <c r="G24" s="21"/>
    </row>
    <row r="25" spans="1:7" ht="38.25" outlineLevel="5">
      <c r="A25" s="8" t="s">
        <v>15</v>
      </c>
      <c r="B25" s="10" t="s">
        <v>22</v>
      </c>
      <c r="C25" s="10" t="s">
        <v>326</v>
      </c>
      <c r="D25" s="10" t="s">
        <v>16</v>
      </c>
      <c r="E25" s="13">
        <v>4151.1000000000004</v>
      </c>
      <c r="F25" s="13">
        <v>4188.2</v>
      </c>
      <c r="G25" s="21"/>
    </row>
    <row r="26" spans="1:7" ht="25.5" outlineLevel="5">
      <c r="A26" s="12" t="s">
        <v>418</v>
      </c>
      <c r="B26" s="10" t="s">
        <v>22</v>
      </c>
      <c r="C26" s="10" t="s">
        <v>326</v>
      </c>
      <c r="D26" s="10">
        <v>300</v>
      </c>
      <c r="E26" s="13">
        <v>0</v>
      </c>
      <c r="F26" s="13">
        <v>350</v>
      </c>
      <c r="G26" s="21"/>
    </row>
    <row r="27" spans="1:7" outlineLevel="5">
      <c r="A27" s="8" t="s">
        <v>19</v>
      </c>
      <c r="B27" s="10" t="s">
        <v>22</v>
      </c>
      <c r="C27" s="10" t="s">
        <v>326</v>
      </c>
      <c r="D27" s="10" t="s">
        <v>20</v>
      </c>
      <c r="E27" s="13">
        <v>180.5</v>
      </c>
      <c r="F27" s="13">
        <v>160.5</v>
      </c>
      <c r="G27" s="21"/>
    </row>
    <row r="28" spans="1:7" ht="38.25" outlineLevel="4">
      <c r="A28" s="8" t="s">
        <v>23</v>
      </c>
      <c r="B28" s="10" t="s">
        <v>22</v>
      </c>
      <c r="C28" s="10" t="s">
        <v>328</v>
      </c>
      <c r="D28" s="10"/>
      <c r="E28" s="13">
        <f>E29+E30</f>
        <v>5336.9</v>
      </c>
      <c r="F28" s="13">
        <f>F29+F30</f>
        <v>6012.5</v>
      </c>
      <c r="G28" s="21"/>
    </row>
    <row r="29" spans="1:7" ht="66.75" customHeight="1" outlineLevel="5">
      <c r="A29" s="8" t="s">
        <v>7</v>
      </c>
      <c r="B29" s="10" t="s">
        <v>22</v>
      </c>
      <c r="C29" s="10" t="s">
        <v>328</v>
      </c>
      <c r="D29" s="10" t="s">
        <v>8</v>
      </c>
      <c r="E29" s="13">
        <v>5235.8999999999996</v>
      </c>
      <c r="F29" s="13">
        <v>5513.9</v>
      </c>
      <c r="G29" s="21"/>
    </row>
    <row r="30" spans="1:7" ht="38.25" outlineLevel="5">
      <c r="A30" s="8" t="s">
        <v>15</v>
      </c>
      <c r="B30" s="10" t="s">
        <v>22</v>
      </c>
      <c r="C30" s="10" t="s">
        <v>328</v>
      </c>
      <c r="D30" s="10">
        <v>200</v>
      </c>
      <c r="E30" s="13">
        <v>101</v>
      </c>
      <c r="F30" s="13">
        <v>498.6</v>
      </c>
      <c r="G30" s="21"/>
    </row>
    <row r="31" spans="1:7" outlineLevel="5">
      <c r="A31" s="8" t="s">
        <v>24</v>
      </c>
      <c r="B31" s="10" t="s">
        <v>22</v>
      </c>
      <c r="C31" s="10" t="s">
        <v>278</v>
      </c>
      <c r="D31" s="10"/>
      <c r="E31" s="13">
        <f>E32</f>
        <v>2884.2</v>
      </c>
      <c r="F31" s="13">
        <f>F32</f>
        <v>2948.6</v>
      </c>
      <c r="G31" s="21"/>
    </row>
    <row r="32" spans="1:7" ht="38.25" outlineLevel="3">
      <c r="A32" s="8" t="s">
        <v>329</v>
      </c>
      <c r="B32" s="10" t="s">
        <v>22</v>
      </c>
      <c r="C32" s="10" t="s">
        <v>321</v>
      </c>
      <c r="D32" s="10"/>
      <c r="E32" s="13">
        <f>E33+E34</f>
        <v>2884.2</v>
      </c>
      <c r="F32" s="13">
        <f>F33+F34</f>
        <v>2948.6</v>
      </c>
      <c r="G32" s="21"/>
    </row>
    <row r="33" spans="1:7" ht="66.75" customHeight="1" outlineLevel="4">
      <c r="A33" s="8" t="s">
        <v>7</v>
      </c>
      <c r="B33" s="10" t="s">
        <v>22</v>
      </c>
      <c r="C33" s="10" t="s">
        <v>321</v>
      </c>
      <c r="D33" s="10" t="s">
        <v>8</v>
      </c>
      <c r="E33" s="13">
        <v>2634</v>
      </c>
      <c r="F33" s="13">
        <v>2560.1</v>
      </c>
      <c r="G33" s="21"/>
    </row>
    <row r="34" spans="1:7" ht="32.25" customHeight="1" outlineLevel="5">
      <c r="A34" s="8" t="s">
        <v>15</v>
      </c>
      <c r="B34" s="10" t="s">
        <v>22</v>
      </c>
      <c r="C34" s="10" t="s">
        <v>321</v>
      </c>
      <c r="D34" s="10" t="s">
        <v>16</v>
      </c>
      <c r="E34" s="13">
        <v>250.2</v>
      </c>
      <c r="F34" s="13">
        <v>388.5</v>
      </c>
      <c r="G34" s="21"/>
    </row>
    <row r="35" spans="1:7" ht="38.25" hidden="1" outlineLevel="5">
      <c r="A35" s="8" t="s">
        <v>330</v>
      </c>
      <c r="B35" s="10" t="s">
        <v>22</v>
      </c>
      <c r="C35" s="10" t="s">
        <v>279</v>
      </c>
      <c r="D35" s="10"/>
      <c r="E35" s="13">
        <f>E36</f>
        <v>4570.5999999999995</v>
      </c>
      <c r="F35" s="13">
        <f>F36</f>
        <v>4570.5999999999995</v>
      </c>
      <c r="G35" s="21"/>
    </row>
    <row r="36" spans="1:7" ht="38.25" hidden="1" outlineLevel="4">
      <c r="A36" s="8" t="s">
        <v>322</v>
      </c>
      <c r="B36" s="10" t="s">
        <v>22</v>
      </c>
      <c r="C36" s="10" t="s">
        <v>323</v>
      </c>
      <c r="D36" s="10"/>
      <c r="E36" s="13">
        <f>E37+E38</f>
        <v>4570.5999999999995</v>
      </c>
      <c r="F36" s="13">
        <f>F37+F38</f>
        <v>4570.5999999999995</v>
      </c>
      <c r="G36" s="21"/>
    </row>
    <row r="37" spans="1:7" ht="63.75" hidden="1" outlineLevel="5">
      <c r="A37" s="8" t="s">
        <v>7</v>
      </c>
      <c r="B37" s="10" t="s">
        <v>22</v>
      </c>
      <c r="C37" s="10" t="s">
        <v>323</v>
      </c>
      <c r="D37" s="10" t="s">
        <v>8</v>
      </c>
      <c r="E37" s="13">
        <v>3885.7</v>
      </c>
      <c r="F37" s="13">
        <v>3885.7</v>
      </c>
      <c r="G37" s="21"/>
    </row>
    <row r="38" spans="1:7" ht="38.25" hidden="1" outlineLevel="3">
      <c r="A38" s="8" t="s">
        <v>15</v>
      </c>
      <c r="B38" s="10" t="s">
        <v>22</v>
      </c>
      <c r="C38" s="10" t="s">
        <v>323</v>
      </c>
      <c r="D38" s="10" t="s">
        <v>16</v>
      </c>
      <c r="E38" s="13">
        <v>684.9</v>
      </c>
      <c r="F38" s="13">
        <v>684.9</v>
      </c>
      <c r="G38" s="21"/>
    </row>
    <row r="39" spans="1:7" s="6" customFormat="1" hidden="1" outlineLevel="4">
      <c r="A39" s="9" t="s">
        <v>25</v>
      </c>
      <c r="B39" s="11" t="s">
        <v>26</v>
      </c>
      <c r="C39" s="11"/>
      <c r="D39" s="11"/>
      <c r="E39" s="14">
        <f>E40</f>
        <v>33</v>
      </c>
      <c r="F39" s="14">
        <f>F40</f>
        <v>33</v>
      </c>
      <c r="G39" s="21"/>
    </row>
    <row r="40" spans="1:7" s="6" customFormat="1" hidden="1" outlineLevel="5">
      <c r="A40" s="8" t="s">
        <v>17</v>
      </c>
      <c r="B40" s="10" t="s">
        <v>26</v>
      </c>
      <c r="C40" s="10" t="s">
        <v>18</v>
      </c>
      <c r="D40" s="10"/>
      <c r="E40" s="13">
        <f>E41</f>
        <v>33</v>
      </c>
      <c r="F40" s="13">
        <f>F41</f>
        <v>33</v>
      </c>
      <c r="G40" s="21"/>
    </row>
    <row r="41" spans="1:7" ht="38.25" hidden="1" outlineLevel="5">
      <c r="A41" s="8" t="s">
        <v>15</v>
      </c>
      <c r="B41" s="10" t="s">
        <v>26</v>
      </c>
      <c r="C41" s="10" t="s">
        <v>18</v>
      </c>
      <c r="D41" s="10" t="s">
        <v>16</v>
      </c>
      <c r="E41" s="13">
        <v>33</v>
      </c>
      <c r="F41" s="13">
        <v>33</v>
      </c>
      <c r="G41" s="21"/>
    </row>
    <row r="42" spans="1:7" s="6" customFormat="1" ht="38.25" hidden="1" outlineLevel="1" collapsed="1">
      <c r="A42" s="9" t="s">
        <v>27</v>
      </c>
      <c r="B42" s="11" t="s">
        <v>28</v>
      </c>
      <c r="C42" s="11"/>
      <c r="D42" s="11"/>
      <c r="E42" s="14">
        <f>E43+E53</f>
        <v>7999.7999999999993</v>
      </c>
      <c r="F42" s="14">
        <f>F43+F53</f>
        <v>7999.7999999999993</v>
      </c>
      <c r="G42" s="21"/>
    </row>
    <row r="43" spans="1:7" s="6" customFormat="1" ht="25.5" hidden="1" outlineLevel="2">
      <c r="A43" s="8" t="s">
        <v>331</v>
      </c>
      <c r="B43" s="10" t="s">
        <v>28</v>
      </c>
      <c r="C43" s="10" t="s">
        <v>11</v>
      </c>
      <c r="D43" s="10"/>
      <c r="E43" s="13">
        <f>E44+E48</f>
        <v>6619.7</v>
      </c>
      <c r="F43" s="13">
        <f>F44+F48</f>
        <v>6619.7</v>
      </c>
      <c r="G43" s="21"/>
    </row>
    <row r="44" spans="1:7" ht="38.25" hidden="1" outlineLevel="5">
      <c r="A44" s="8" t="s">
        <v>29</v>
      </c>
      <c r="B44" s="10" t="s">
        <v>28</v>
      </c>
      <c r="C44" s="10" t="s">
        <v>30</v>
      </c>
      <c r="D44" s="10"/>
      <c r="E44" s="13">
        <f>E45</f>
        <v>6563.7</v>
      </c>
      <c r="F44" s="13">
        <f>F45</f>
        <v>6563.7</v>
      </c>
      <c r="G44" s="21"/>
    </row>
    <row r="45" spans="1:7" s="6" customFormat="1" ht="38.25" hidden="1" outlineLevel="1">
      <c r="A45" s="8" t="s">
        <v>31</v>
      </c>
      <c r="B45" s="10" t="s">
        <v>28</v>
      </c>
      <c r="C45" s="10" t="s">
        <v>32</v>
      </c>
      <c r="D45" s="10"/>
      <c r="E45" s="13">
        <f>E46+E47</f>
        <v>6563.7</v>
      </c>
      <c r="F45" s="13">
        <f>F46+F47</f>
        <v>6563.7</v>
      </c>
      <c r="G45" s="21"/>
    </row>
    <row r="46" spans="1:7" ht="63.75" hidden="1" outlineLevel="2">
      <c r="A46" s="8" t="s">
        <v>7</v>
      </c>
      <c r="B46" s="10" t="s">
        <v>28</v>
      </c>
      <c r="C46" s="10" t="s">
        <v>32</v>
      </c>
      <c r="D46" s="10" t="s">
        <v>8</v>
      </c>
      <c r="E46" s="13">
        <v>6376.7</v>
      </c>
      <c r="F46" s="13">
        <v>6376.7</v>
      </c>
      <c r="G46" s="21"/>
    </row>
    <row r="47" spans="1:7" ht="38.25" hidden="1" outlineLevel="3">
      <c r="A47" s="8" t="s">
        <v>15</v>
      </c>
      <c r="B47" s="10" t="s">
        <v>28</v>
      </c>
      <c r="C47" s="10" t="s">
        <v>32</v>
      </c>
      <c r="D47" s="10" t="s">
        <v>16</v>
      </c>
      <c r="E47" s="13">
        <v>187</v>
      </c>
      <c r="F47" s="13">
        <v>187</v>
      </c>
      <c r="G47" s="21"/>
    </row>
    <row r="48" spans="1:7" ht="25.5" hidden="1" outlineLevel="4">
      <c r="A48" s="8" t="s">
        <v>332</v>
      </c>
      <c r="B48" s="10" t="s">
        <v>28</v>
      </c>
      <c r="C48" s="10" t="s">
        <v>12</v>
      </c>
      <c r="D48" s="10"/>
      <c r="E48" s="13">
        <f>E49+E51</f>
        <v>56</v>
      </c>
      <c r="F48" s="13">
        <f>F49+F51</f>
        <v>56</v>
      </c>
      <c r="G48" s="21"/>
    </row>
    <row r="49" spans="1:7" ht="38.25" hidden="1" outlineLevel="5">
      <c r="A49" s="8" t="s">
        <v>33</v>
      </c>
      <c r="B49" s="10" t="s">
        <v>28</v>
      </c>
      <c r="C49" s="10" t="s">
        <v>34</v>
      </c>
      <c r="D49" s="10"/>
      <c r="E49" s="13">
        <f>E50</f>
        <v>45.8</v>
      </c>
      <c r="F49" s="13">
        <f>F50</f>
        <v>45.8</v>
      </c>
      <c r="G49" s="21"/>
    </row>
    <row r="50" spans="1:7" ht="38.25" hidden="1" outlineLevel="5">
      <c r="A50" s="8" t="s">
        <v>15</v>
      </c>
      <c r="B50" s="10" t="s">
        <v>28</v>
      </c>
      <c r="C50" s="10" t="s">
        <v>34</v>
      </c>
      <c r="D50" s="10" t="s">
        <v>16</v>
      </c>
      <c r="E50" s="13">
        <v>45.8</v>
      </c>
      <c r="F50" s="13">
        <v>45.8</v>
      </c>
      <c r="G50" s="21"/>
    </row>
    <row r="51" spans="1:7" ht="76.5" hidden="1" outlineLevel="5">
      <c r="A51" s="8" t="s">
        <v>13</v>
      </c>
      <c r="B51" s="10" t="s">
        <v>28</v>
      </c>
      <c r="C51" s="10" t="s">
        <v>14</v>
      </c>
      <c r="D51" s="10"/>
      <c r="E51" s="13">
        <f>E52</f>
        <v>10.199999999999999</v>
      </c>
      <c r="F51" s="13">
        <f>F52</f>
        <v>10.199999999999999</v>
      </c>
      <c r="G51" s="21"/>
    </row>
    <row r="52" spans="1:7" ht="38.25" hidden="1" outlineLevel="3">
      <c r="A52" s="8" t="s">
        <v>15</v>
      </c>
      <c r="B52" s="10" t="s">
        <v>28</v>
      </c>
      <c r="C52" s="10" t="s">
        <v>14</v>
      </c>
      <c r="D52" s="10" t="s">
        <v>16</v>
      </c>
      <c r="E52" s="13">
        <v>10.199999999999999</v>
      </c>
      <c r="F52" s="13">
        <v>10.199999999999999</v>
      </c>
      <c r="G52" s="21"/>
    </row>
    <row r="53" spans="1:7" hidden="1" outlineLevel="4">
      <c r="A53" s="8" t="s">
        <v>17</v>
      </c>
      <c r="B53" s="10" t="s">
        <v>28</v>
      </c>
      <c r="C53" s="10" t="s">
        <v>18</v>
      </c>
      <c r="D53" s="10"/>
      <c r="E53" s="13">
        <f>E54+E55</f>
        <v>1380.1</v>
      </c>
      <c r="F53" s="13">
        <f>F54+F55</f>
        <v>1380.1</v>
      </c>
      <c r="G53" s="21"/>
    </row>
    <row r="54" spans="1:7" ht="54.75" hidden="1" customHeight="1" outlineLevel="5">
      <c r="A54" s="8" t="s">
        <v>7</v>
      </c>
      <c r="B54" s="10" t="s">
        <v>28</v>
      </c>
      <c r="C54" s="10" t="s">
        <v>18</v>
      </c>
      <c r="D54" s="10" t="s">
        <v>8</v>
      </c>
      <c r="E54" s="13">
        <v>1344.1</v>
      </c>
      <c r="F54" s="13">
        <v>1344.1</v>
      </c>
      <c r="G54" s="21"/>
    </row>
    <row r="55" spans="1:7" ht="27.75" hidden="1" customHeight="1" outlineLevel="4">
      <c r="A55" s="8" t="s">
        <v>15</v>
      </c>
      <c r="B55" s="10" t="s">
        <v>28</v>
      </c>
      <c r="C55" s="10" t="s">
        <v>18</v>
      </c>
      <c r="D55" s="10" t="s">
        <v>16</v>
      </c>
      <c r="E55" s="13">
        <v>36</v>
      </c>
      <c r="F55" s="13">
        <v>36</v>
      </c>
      <c r="G55" s="21"/>
    </row>
    <row r="56" spans="1:7" s="6" customFormat="1" hidden="1" outlineLevel="4">
      <c r="A56" s="9" t="s">
        <v>35</v>
      </c>
      <c r="B56" s="11" t="s">
        <v>36</v>
      </c>
      <c r="C56" s="11"/>
      <c r="D56" s="11"/>
      <c r="E56" s="14">
        <f>E57</f>
        <v>300</v>
      </c>
      <c r="F56" s="14">
        <f>F57</f>
        <v>300</v>
      </c>
      <c r="G56" s="21"/>
    </row>
    <row r="57" spans="1:7" s="6" customFormat="1" hidden="1" outlineLevel="5">
      <c r="A57" s="8" t="s">
        <v>17</v>
      </c>
      <c r="B57" s="10" t="s">
        <v>36</v>
      </c>
      <c r="C57" s="10" t="s">
        <v>18</v>
      </c>
      <c r="D57" s="10"/>
      <c r="E57" s="13">
        <f>E58</f>
        <v>300</v>
      </c>
      <c r="F57" s="13">
        <f>F58</f>
        <v>300</v>
      </c>
      <c r="G57" s="21"/>
    </row>
    <row r="58" spans="1:7" hidden="1" outlineLevel="2">
      <c r="A58" s="8" t="s">
        <v>19</v>
      </c>
      <c r="B58" s="10" t="s">
        <v>36</v>
      </c>
      <c r="C58" s="10" t="s">
        <v>18</v>
      </c>
      <c r="D58" s="10" t="s">
        <v>20</v>
      </c>
      <c r="E58" s="13">
        <v>300</v>
      </c>
      <c r="F58" s="13">
        <v>300</v>
      </c>
      <c r="G58" s="21"/>
    </row>
    <row r="59" spans="1:7" s="6" customFormat="1" outlineLevel="5">
      <c r="A59" s="9" t="s">
        <v>37</v>
      </c>
      <c r="B59" s="11" t="s">
        <v>38</v>
      </c>
      <c r="C59" s="11"/>
      <c r="D59" s="11"/>
      <c r="E59" s="14">
        <f>E66+E69+E74+E85+E97+E102+E78+E60</f>
        <v>58718.899999999994</v>
      </c>
      <c r="F59" s="14">
        <f>F66+F69+F74+F85+F97+F102+F78+F60</f>
        <v>70945.3</v>
      </c>
      <c r="G59" s="21"/>
    </row>
    <row r="60" spans="1:7" s="6" customFormat="1" ht="25.5" outlineLevel="5">
      <c r="A60" s="8" t="s">
        <v>422</v>
      </c>
      <c r="B60" s="10" t="s">
        <v>38</v>
      </c>
      <c r="C60" s="16" t="s">
        <v>86</v>
      </c>
      <c r="D60" s="10"/>
      <c r="E60" s="13">
        <f>E61</f>
        <v>0</v>
      </c>
      <c r="F60" s="13">
        <f>F61</f>
        <v>4480</v>
      </c>
      <c r="G60" s="21"/>
    </row>
    <row r="61" spans="1:7" s="6" customFormat="1" ht="30.75" customHeight="1" outlineLevel="5">
      <c r="A61" s="8" t="s">
        <v>423</v>
      </c>
      <c r="B61" s="10" t="s">
        <v>38</v>
      </c>
      <c r="C61" s="16" t="s">
        <v>419</v>
      </c>
      <c r="D61" s="10"/>
      <c r="E61" s="13">
        <f>E62+E64</f>
        <v>0</v>
      </c>
      <c r="F61" s="13">
        <f>F62+F64</f>
        <v>4480</v>
      </c>
      <c r="G61" s="21"/>
    </row>
    <row r="62" spans="1:7" s="6" customFormat="1" ht="38.25" outlineLevel="5">
      <c r="A62" s="8" t="s">
        <v>424</v>
      </c>
      <c r="B62" s="10" t="s">
        <v>38</v>
      </c>
      <c r="C62" s="16" t="s">
        <v>420</v>
      </c>
      <c r="D62" s="10"/>
      <c r="E62" s="13">
        <f>E63</f>
        <v>0</v>
      </c>
      <c r="F62" s="13">
        <f>F63</f>
        <v>980</v>
      </c>
      <c r="G62" s="21"/>
    </row>
    <row r="63" spans="1:7" s="6" customFormat="1" ht="33.75" customHeight="1" outlineLevel="5">
      <c r="A63" s="8" t="s">
        <v>412</v>
      </c>
      <c r="B63" s="10" t="s">
        <v>38</v>
      </c>
      <c r="C63" s="16" t="s">
        <v>420</v>
      </c>
      <c r="D63" s="10">
        <v>200</v>
      </c>
      <c r="E63" s="13">
        <v>0</v>
      </c>
      <c r="F63" s="13">
        <v>980</v>
      </c>
      <c r="G63" s="21"/>
    </row>
    <row r="64" spans="1:7" s="6" customFormat="1" ht="33" customHeight="1" outlineLevel="5">
      <c r="A64" s="8" t="s">
        <v>425</v>
      </c>
      <c r="B64" s="10" t="s">
        <v>38</v>
      </c>
      <c r="C64" s="16" t="s">
        <v>421</v>
      </c>
      <c r="D64" s="10"/>
      <c r="E64" s="13">
        <f>E65</f>
        <v>0</v>
      </c>
      <c r="F64" s="13">
        <f>F65</f>
        <v>3500</v>
      </c>
      <c r="G64" s="21"/>
    </row>
    <row r="65" spans="1:7" s="6" customFormat="1" ht="33" customHeight="1" outlineLevel="5">
      <c r="A65" s="8" t="s">
        <v>412</v>
      </c>
      <c r="B65" s="10" t="s">
        <v>38</v>
      </c>
      <c r="C65" s="16" t="s">
        <v>421</v>
      </c>
      <c r="D65" s="10">
        <v>200</v>
      </c>
      <c r="E65" s="13">
        <v>0</v>
      </c>
      <c r="F65" s="13">
        <v>3500</v>
      </c>
      <c r="G65" s="21"/>
    </row>
    <row r="66" spans="1:7" s="6" customFormat="1" ht="30.75" customHeight="1" outlineLevel="5">
      <c r="A66" s="8" t="s">
        <v>396</v>
      </c>
      <c r="B66" s="10" t="s">
        <v>38</v>
      </c>
      <c r="C66" s="10" t="s">
        <v>39</v>
      </c>
      <c r="D66" s="10"/>
      <c r="E66" s="13">
        <f>E67</f>
        <v>4</v>
      </c>
      <c r="F66" s="13">
        <f>F67</f>
        <v>246.9</v>
      </c>
      <c r="G66" s="21"/>
    </row>
    <row r="67" spans="1:7" s="6" customFormat="1" outlineLevel="1">
      <c r="A67" s="8" t="s">
        <v>40</v>
      </c>
      <c r="B67" s="10" t="s">
        <v>38</v>
      </c>
      <c r="C67" s="10" t="s">
        <v>41</v>
      </c>
      <c r="D67" s="10"/>
      <c r="E67" s="13">
        <f>E68</f>
        <v>4</v>
      </c>
      <c r="F67" s="13">
        <f>F68</f>
        <v>246.9</v>
      </c>
      <c r="G67" s="21"/>
    </row>
    <row r="68" spans="1:7" s="6" customFormat="1" ht="32.25" customHeight="1" outlineLevel="2">
      <c r="A68" s="8" t="s">
        <v>15</v>
      </c>
      <c r="B68" s="10" t="s">
        <v>38</v>
      </c>
      <c r="C68" s="10" t="s">
        <v>41</v>
      </c>
      <c r="D68" s="10" t="s">
        <v>16</v>
      </c>
      <c r="E68" s="13">
        <v>4</v>
      </c>
      <c r="F68" s="13">
        <v>246.9</v>
      </c>
      <c r="G68" s="21"/>
    </row>
    <row r="69" spans="1:7" ht="26.45" customHeight="1" outlineLevel="5">
      <c r="A69" s="8" t="s">
        <v>324</v>
      </c>
      <c r="B69" s="10" t="s">
        <v>38</v>
      </c>
      <c r="C69" s="10" t="s">
        <v>4</v>
      </c>
      <c r="D69" s="10"/>
      <c r="E69" s="13">
        <f>E70</f>
        <v>157</v>
      </c>
      <c r="F69" s="13">
        <f>F70</f>
        <v>171</v>
      </c>
      <c r="G69" s="21"/>
    </row>
    <row r="70" spans="1:7" s="6" customFormat="1" ht="25.5" outlineLevel="1">
      <c r="A70" s="8" t="s">
        <v>5</v>
      </c>
      <c r="B70" s="10" t="s">
        <v>38</v>
      </c>
      <c r="C70" s="10" t="s">
        <v>6</v>
      </c>
      <c r="D70" s="10"/>
      <c r="E70" s="13">
        <f>E71</f>
        <v>157</v>
      </c>
      <c r="F70" s="13">
        <f>F71</f>
        <v>171</v>
      </c>
      <c r="G70" s="21"/>
    </row>
    <row r="71" spans="1:7" ht="27.75" customHeight="1" outlineLevel="2">
      <c r="A71" s="8" t="s">
        <v>325</v>
      </c>
      <c r="B71" s="10" t="s">
        <v>38</v>
      </c>
      <c r="C71" s="10" t="s">
        <v>326</v>
      </c>
      <c r="D71" s="10"/>
      <c r="E71" s="13">
        <f>E72+E73</f>
        <v>157</v>
      </c>
      <c r="F71" s="13">
        <f>F72+F73</f>
        <v>171</v>
      </c>
      <c r="G71" s="21"/>
    </row>
    <row r="72" spans="1:7" ht="31.5" customHeight="1" outlineLevel="4">
      <c r="A72" s="8" t="s">
        <v>15</v>
      </c>
      <c r="B72" s="10" t="s">
        <v>38</v>
      </c>
      <c r="C72" s="10" t="s">
        <v>326</v>
      </c>
      <c r="D72" s="10" t="s">
        <v>16</v>
      </c>
      <c r="E72" s="13">
        <v>156</v>
      </c>
      <c r="F72" s="13">
        <v>170</v>
      </c>
      <c r="G72" s="21"/>
    </row>
    <row r="73" spans="1:7" ht="25.5" hidden="1" outlineLevel="4">
      <c r="A73" s="8" t="s">
        <v>181</v>
      </c>
      <c r="B73" s="10" t="s">
        <v>38</v>
      </c>
      <c r="C73" s="10" t="s">
        <v>326</v>
      </c>
      <c r="D73" s="10">
        <v>300</v>
      </c>
      <c r="E73" s="13">
        <v>1</v>
      </c>
      <c r="F73" s="13">
        <v>1</v>
      </c>
      <c r="G73" s="21"/>
    </row>
    <row r="74" spans="1:7" ht="42.75" customHeight="1" outlineLevel="5">
      <c r="A74" s="8" t="s">
        <v>334</v>
      </c>
      <c r="B74" s="10" t="s">
        <v>38</v>
      </c>
      <c r="C74" s="10" t="s">
        <v>42</v>
      </c>
      <c r="D74" s="10"/>
      <c r="E74" s="13">
        <f>E75</f>
        <v>2989.8</v>
      </c>
      <c r="F74" s="13">
        <f>F75</f>
        <v>3244</v>
      </c>
      <c r="G74" s="21"/>
    </row>
    <row r="75" spans="1:7" ht="28.5" customHeight="1" outlineLevel="4">
      <c r="A75" s="8" t="s">
        <v>43</v>
      </c>
      <c r="B75" s="10" t="s">
        <v>38</v>
      </c>
      <c r="C75" s="10" t="s">
        <v>44</v>
      </c>
      <c r="D75" s="10"/>
      <c r="E75" s="13">
        <f>E76+E77</f>
        <v>2989.8</v>
      </c>
      <c r="F75" s="13">
        <f>F76+F77</f>
        <v>3244</v>
      </c>
      <c r="G75" s="21"/>
    </row>
    <row r="76" spans="1:7" ht="54.75" customHeight="1" outlineLevel="2">
      <c r="A76" s="8" t="s">
        <v>7</v>
      </c>
      <c r="B76" s="10" t="s">
        <v>38</v>
      </c>
      <c r="C76" s="10" t="s">
        <v>44</v>
      </c>
      <c r="D76" s="10" t="s">
        <v>8</v>
      </c>
      <c r="E76" s="13">
        <v>2704.3</v>
      </c>
      <c r="F76" s="13">
        <v>2958.5</v>
      </c>
      <c r="G76" s="21"/>
    </row>
    <row r="77" spans="1:7" ht="38.25" hidden="1" outlineLevel="5">
      <c r="A77" s="8" t="s">
        <v>15</v>
      </c>
      <c r="B77" s="10" t="s">
        <v>38</v>
      </c>
      <c r="C77" s="10" t="s">
        <v>44</v>
      </c>
      <c r="D77" s="10" t="s">
        <v>16</v>
      </c>
      <c r="E77" s="13">
        <v>285.5</v>
      </c>
      <c r="F77" s="13">
        <v>285.5</v>
      </c>
      <c r="G77" s="21"/>
    </row>
    <row r="78" spans="1:7" ht="25.5" outlineLevel="5">
      <c r="A78" s="8" t="s">
        <v>331</v>
      </c>
      <c r="B78" s="10" t="s">
        <v>38</v>
      </c>
      <c r="C78" s="10">
        <v>1400000000</v>
      </c>
      <c r="D78" s="10"/>
      <c r="E78" s="13">
        <f>E79</f>
        <v>38335.599999999999</v>
      </c>
      <c r="F78" s="13">
        <f>F79</f>
        <v>43880</v>
      </c>
      <c r="G78" s="21"/>
    </row>
    <row r="79" spans="1:7" ht="38.25" outlineLevel="5">
      <c r="A79" s="8" t="s">
        <v>29</v>
      </c>
      <c r="B79" s="10" t="s">
        <v>38</v>
      </c>
      <c r="C79" s="10">
        <v>1410000000</v>
      </c>
      <c r="D79" s="10"/>
      <c r="E79" s="13">
        <f>E80</f>
        <v>38335.599999999999</v>
      </c>
      <c r="F79" s="13">
        <f>F80</f>
        <v>43880</v>
      </c>
      <c r="G79" s="21"/>
    </row>
    <row r="80" spans="1:7" ht="38.25" outlineLevel="5">
      <c r="A80" s="12" t="s">
        <v>29</v>
      </c>
      <c r="B80" s="10" t="s">
        <v>38</v>
      </c>
      <c r="C80" s="10">
        <v>1410700000</v>
      </c>
      <c r="D80" s="10"/>
      <c r="E80" s="13">
        <f>E81+E82+E83+E84</f>
        <v>38335.599999999999</v>
      </c>
      <c r="F80" s="13">
        <f>F81+F82+F83+F84</f>
        <v>43880</v>
      </c>
      <c r="G80" s="21"/>
    </row>
    <row r="81" spans="1:7" ht="67.5" customHeight="1" outlineLevel="5">
      <c r="A81" s="8" t="s">
        <v>7</v>
      </c>
      <c r="B81" s="10" t="s">
        <v>38</v>
      </c>
      <c r="C81" s="10">
        <v>1410700000</v>
      </c>
      <c r="D81" s="10">
        <v>100</v>
      </c>
      <c r="E81" s="13">
        <v>34139.199999999997</v>
      </c>
      <c r="F81" s="13">
        <v>39825.599999999999</v>
      </c>
      <c r="G81" s="21"/>
    </row>
    <row r="82" spans="1:7" ht="29.25" customHeight="1" outlineLevel="5">
      <c r="A82" s="8" t="s">
        <v>15</v>
      </c>
      <c r="B82" s="10" t="s">
        <v>38</v>
      </c>
      <c r="C82" s="10">
        <v>1410700000</v>
      </c>
      <c r="D82" s="10">
        <v>200</v>
      </c>
      <c r="E82" s="13">
        <v>3964.4</v>
      </c>
      <c r="F82" s="13">
        <v>3822.4</v>
      </c>
      <c r="G82" s="21"/>
    </row>
    <row r="83" spans="1:7" ht="25.5" hidden="1" outlineLevel="5">
      <c r="A83" s="8" t="s">
        <v>181</v>
      </c>
      <c r="B83" s="10" t="s">
        <v>38</v>
      </c>
      <c r="C83" s="10">
        <v>1410700000</v>
      </c>
      <c r="D83" s="10">
        <v>300</v>
      </c>
      <c r="E83" s="13">
        <v>150</v>
      </c>
      <c r="F83" s="13">
        <v>150</v>
      </c>
      <c r="G83" s="21"/>
    </row>
    <row r="84" spans="1:7" hidden="1" outlineLevel="5">
      <c r="A84" s="8" t="s">
        <v>19</v>
      </c>
      <c r="B84" s="10" t="s">
        <v>38</v>
      </c>
      <c r="C84" s="10">
        <v>1410700000</v>
      </c>
      <c r="D84" s="10">
        <v>800</v>
      </c>
      <c r="E84" s="13">
        <v>82</v>
      </c>
      <c r="F84" s="13">
        <v>82</v>
      </c>
      <c r="G84" s="21"/>
    </row>
    <row r="85" spans="1:7" ht="38.25" outlineLevel="5">
      <c r="A85" s="8" t="s">
        <v>335</v>
      </c>
      <c r="B85" s="10" t="s">
        <v>38</v>
      </c>
      <c r="C85" s="10" t="s">
        <v>45</v>
      </c>
      <c r="D85" s="10"/>
      <c r="E85" s="13">
        <f>E86+E89+E92</f>
        <v>16523.400000000001</v>
      </c>
      <c r="F85" s="13">
        <f>F86+F89+F92</f>
        <v>16628</v>
      </c>
      <c r="G85" s="21"/>
    </row>
    <row r="86" spans="1:7" ht="25.5" outlineLevel="2">
      <c r="A86" s="8" t="s">
        <v>46</v>
      </c>
      <c r="B86" s="10" t="s">
        <v>38</v>
      </c>
      <c r="C86" s="10" t="s">
        <v>47</v>
      </c>
      <c r="D86" s="10"/>
      <c r="E86" s="13">
        <f>E87+E88</f>
        <v>497.7</v>
      </c>
      <c r="F86" s="13">
        <f>F87+F88</f>
        <v>451.4</v>
      </c>
      <c r="G86" s="21"/>
    </row>
    <row r="87" spans="1:7" ht="31.5" customHeight="1" outlineLevel="4">
      <c r="A87" s="8" t="s">
        <v>15</v>
      </c>
      <c r="B87" s="10" t="s">
        <v>38</v>
      </c>
      <c r="C87" s="10" t="s">
        <v>47</v>
      </c>
      <c r="D87" s="10" t="s">
        <v>16</v>
      </c>
      <c r="E87" s="13">
        <v>497.7</v>
      </c>
      <c r="F87" s="13">
        <v>363.4</v>
      </c>
      <c r="G87" s="21"/>
    </row>
    <row r="88" spans="1:7" outlineLevel="4">
      <c r="A88" s="8" t="s">
        <v>19</v>
      </c>
      <c r="B88" s="10" t="s">
        <v>38</v>
      </c>
      <c r="C88" s="10" t="s">
        <v>47</v>
      </c>
      <c r="D88" s="10">
        <v>800</v>
      </c>
      <c r="E88" s="13">
        <v>0</v>
      </c>
      <c r="F88" s="13">
        <v>88</v>
      </c>
      <c r="G88" s="21"/>
    </row>
    <row r="89" spans="1:7" ht="30.75" customHeight="1" outlineLevel="5">
      <c r="A89" s="8" t="s">
        <v>48</v>
      </c>
      <c r="B89" s="10" t="s">
        <v>38</v>
      </c>
      <c r="C89" s="10" t="s">
        <v>49</v>
      </c>
      <c r="D89" s="10"/>
      <c r="E89" s="13">
        <f>E90+E91</f>
        <v>12022.800000000001</v>
      </c>
      <c r="F89" s="13">
        <f>F90+F91</f>
        <v>12173.699999999999</v>
      </c>
      <c r="G89" s="21"/>
    </row>
    <row r="90" spans="1:7" ht="34.5" customHeight="1" outlineLevel="4">
      <c r="A90" s="8" t="s">
        <v>15</v>
      </c>
      <c r="B90" s="10" t="s">
        <v>38</v>
      </c>
      <c r="C90" s="10" t="s">
        <v>49</v>
      </c>
      <c r="D90" s="10" t="s">
        <v>16</v>
      </c>
      <c r="E90" s="13">
        <v>2162.1</v>
      </c>
      <c r="F90" s="13">
        <v>2510.4</v>
      </c>
      <c r="G90" s="21"/>
    </row>
    <row r="91" spans="1:7" ht="27.75" customHeight="1" outlineLevel="4">
      <c r="A91" s="8" t="s">
        <v>90</v>
      </c>
      <c r="B91" s="10" t="s">
        <v>38</v>
      </c>
      <c r="C91" s="10" t="s">
        <v>49</v>
      </c>
      <c r="D91" s="10">
        <v>400</v>
      </c>
      <c r="E91" s="13">
        <v>9860.7000000000007</v>
      </c>
      <c r="F91" s="13">
        <v>9663.2999999999993</v>
      </c>
      <c r="G91" s="21"/>
    </row>
    <row r="92" spans="1:7" ht="31.5" customHeight="1" outlineLevel="5">
      <c r="A92" s="8" t="s">
        <v>50</v>
      </c>
      <c r="B92" s="10" t="s">
        <v>38</v>
      </c>
      <c r="C92" s="10" t="s">
        <v>51</v>
      </c>
      <c r="D92" s="10"/>
      <c r="E92" s="13">
        <f>E93+E94+E96</f>
        <v>4002.9</v>
      </c>
      <c r="F92" s="13">
        <f>F93+F94+F96+F95</f>
        <v>4002.9</v>
      </c>
      <c r="G92" s="21"/>
    </row>
    <row r="93" spans="1:7" ht="69" customHeight="1" outlineLevel="4">
      <c r="A93" s="8" t="s">
        <v>7</v>
      </c>
      <c r="B93" s="10" t="s">
        <v>38</v>
      </c>
      <c r="C93" s="10" t="s">
        <v>51</v>
      </c>
      <c r="D93" s="10" t="s">
        <v>8</v>
      </c>
      <c r="E93" s="13">
        <v>3824.8</v>
      </c>
      <c r="F93" s="13">
        <v>3756.4</v>
      </c>
      <c r="G93" s="21"/>
    </row>
    <row r="94" spans="1:7" ht="38.25" hidden="1" outlineLevel="5">
      <c r="A94" s="8" t="s">
        <v>15</v>
      </c>
      <c r="B94" s="10" t="s">
        <v>38</v>
      </c>
      <c r="C94" s="10" t="s">
        <v>51</v>
      </c>
      <c r="D94" s="10" t="s">
        <v>16</v>
      </c>
      <c r="E94" s="13">
        <v>175.4</v>
      </c>
      <c r="F94" s="13">
        <v>175.4</v>
      </c>
      <c r="G94" s="21"/>
    </row>
    <row r="95" spans="1:7" ht="25.5" outlineLevel="5">
      <c r="A95" s="8" t="s">
        <v>181</v>
      </c>
      <c r="B95" s="10" t="s">
        <v>38</v>
      </c>
      <c r="C95" s="10" t="s">
        <v>51</v>
      </c>
      <c r="D95" s="10">
        <v>300</v>
      </c>
      <c r="E95" s="13">
        <v>0</v>
      </c>
      <c r="F95" s="13">
        <v>68.400000000000006</v>
      </c>
      <c r="G95" s="21"/>
    </row>
    <row r="96" spans="1:7" hidden="1" outlineLevel="5">
      <c r="A96" s="8" t="s">
        <v>19</v>
      </c>
      <c r="B96" s="10" t="s">
        <v>38</v>
      </c>
      <c r="C96" s="10" t="s">
        <v>51</v>
      </c>
      <c r="D96" s="10" t="s">
        <v>20</v>
      </c>
      <c r="E96" s="13">
        <v>2.7</v>
      </c>
      <c r="F96" s="13">
        <v>2.7</v>
      </c>
      <c r="G96" s="21"/>
    </row>
    <row r="97" spans="1:7" ht="19.5" customHeight="1" outlineLevel="5">
      <c r="A97" s="8" t="s">
        <v>369</v>
      </c>
      <c r="B97" s="10" t="s">
        <v>38</v>
      </c>
      <c r="C97" s="10" t="s">
        <v>370</v>
      </c>
      <c r="D97" s="10"/>
      <c r="E97" s="13">
        <f>E98+E100</f>
        <v>50</v>
      </c>
      <c r="F97" s="13">
        <f>F98+F100</f>
        <v>3</v>
      </c>
      <c r="G97" s="21"/>
    </row>
    <row r="98" spans="1:7" ht="25.5" outlineLevel="5">
      <c r="A98" s="8" t="s">
        <v>371</v>
      </c>
      <c r="B98" s="10" t="s">
        <v>38</v>
      </c>
      <c r="C98" s="10" t="s">
        <v>372</v>
      </c>
      <c r="D98" s="10"/>
      <c r="E98" s="13">
        <f>E99</f>
        <v>25</v>
      </c>
      <c r="F98" s="13">
        <f>F99</f>
        <v>3</v>
      </c>
      <c r="G98" s="21"/>
    </row>
    <row r="99" spans="1:7" ht="28.5" customHeight="1" outlineLevel="5">
      <c r="A99" s="8" t="s">
        <v>15</v>
      </c>
      <c r="B99" s="10" t="s">
        <v>38</v>
      </c>
      <c r="C99" s="10" t="s">
        <v>372</v>
      </c>
      <c r="D99" s="10" t="s">
        <v>16</v>
      </c>
      <c r="E99" s="13">
        <v>25</v>
      </c>
      <c r="F99" s="13">
        <v>3</v>
      </c>
      <c r="G99" s="21"/>
    </row>
    <row r="100" spans="1:7" ht="41.25" customHeight="1" outlineLevel="5">
      <c r="A100" s="8" t="s">
        <v>373</v>
      </c>
      <c r="B100" s="10" t="s">
        <v>38</v>
      </c>
      <c r="C100" s="10" t="s">
        <v>374</v>
      </c>
      <c r="D100" s="10"/>
      <c r="E100" s="13">
        <f>E101</f>
        <v>25</v>
      </c>
      <c r="F100" s="13">
        <f>F101</f>
        <v>0</v>
      </c>
      <c r="G100" s="21"/>
    </row>
    <row r="101" spans="1:7" ht="31.5" customHeight="1" outlineLevel="5">
      <c r="A101" s="8" t="s">
        <v>15</v>
      </c>
      <c r="B101" s="10" t="s">
        <v>38</v>
      </c>
      <c r="C101" s="10" t="s">
        <v>374</v>
      </c>
      <c r="D101" s="10" t="s">
        <v>16</v>
      </c>
      <c r="E101" s="13">
        <v>25</v>
      </c>
      <c r="F101" s="13">
        <v>0</v>
      </c>
      <c r="G101" s="21"/>
    </row>
    <row r="102" spans="1:7" outlineLevel="5">
      <c r="A102" s="8" t="s">
        <v>17</v>
      </c>
      <c r="B102" s="10" t="s">
        <v>38</v>
      </c>
      <c r="C102" s="10" t="s">
        <v>18</v>
      </c>
      <c r="D102" s="10"/>
      <c r="E102" s="13">
        <f>E103+E104</f>
        <v>659.1</v>
      </c>
      <c r="F102" s="13">
        <f>F103+F104</f>
        <v>2292.4</v>
      </c>
      <c r="G102" s="21"/>
    </row>
    <row r="103" spans="1:7" ht="33.75" customHeight="1" outlineLevel="2">
      <c r="A103" s="8" t="s">
        <v>15</v>
      </c>
      <c r="B103" s="10" t="s">
        <v>38</v>
      </c>
      <c r="C103" s="10" t="s">
        <v>18</v>
      </c>
      <c r="D103" s="10" t="s">
        <v>16</v>
      </c>
      <c r="E103" s="13">
        <v>59</v>
      </c>
      <c r="F103" s="13">
        <v>1538.9</v>
      </c>
      <c r="G103" s="21"/>
    </row>
    <row r="104" spans="1:7" outlineLevel="4">
      <c r="A104" s="8" t="s">
        <v>19</v>
      </c>
      <c r="B104" s="10" t="s">
        <v>38</v>
      </c>
      <c r="C104" s="10" t="s">
        <v>18</v>
      </c>
      <c r="D104" s="10" t="s">
        <v>20</v>
      </c>
      <c r="E104" s="13">
        <v>600.1</v>
      </c>
      <c r="F104" s="13">
        <v>753.5</v>
      </c>
      <c r="G104" s="21"/>
    </row>
    <row r="105" spans="1:7" s="6" customFormat="1" ht="25.5" outlineLevel="5">
      <c r="A105" s="9" t="s">
        <v>52</v>
      </c>
      <c r="B105" s="11" t="s">
        <v>53</v>
      </c>
      <c r="C105" s="11"/>
      <c r="D105" s="11"/>
      <c r="E105" s="14">
        <f>E106+E113</f>
        <v>5490.5</v>
      </c>
      <c r="F105" s="14">
        <f>F106+F113</f>
        <v>5494</v>
      </c>
      <c r="G105" s="21"/>
    </row>
    <row r="106" spans="1:7" s="6" customFormat="1" ht="38.25" outlineLevel="4">
      <c r="A106" s="9" t="s">
        <v>54</v>
      </c>
      <c r="B106" s="11" t="s">
        <v>55</v>
      </c>
      <c r="C106" s="11"/>
      <c r="D106" s="11"/>
      <c r="E106" s="14">
        <f>E107</f>
        <v>5115.1000000000004</v>
      </c>
      <c r="F106" s="14">
        <f>F107</f>
        <v>5118.6000000000004</v>
      </c>
      <c r="G106" s="21"/>
    </row>
    <row r="107" spans="1:7" ht="57" customHeight="1" outlineLevel="5">
      <c r="A107" s="8" t="s">
        <v>336</v>
      </c>
      <c r="B107" s="10" t="s">
        <v>55</v>
      </c>
      <c r="C107" s="10" t="s">
        <v>56</v>
      </c>
      <c r="D107" s="10"/>
      <c r="E107" s="13">
        <f>E108</f>
        <v>5115.1000000000004</v>
      </c>
      <c r="F107" s="13">
        <f>F108</f>
        <v>5118.6000000000004</v>
      </c>
      <c r="G107" s="21"/>
    </row>
    <row r="108" spans="1:7" ht="25.5" outlineLevel="2">
      <c r="A108" s="8" t="s">
        <v>280</v>
      </c>
      <c r="B108" s="10" t="s">
        <v>55</v>
      </c>
      <c r="C108" s="10" t="s">
        <v>57</v>
      </c>
      <c r="D108" s="10"/>
      <c r="E108" s="13">
        <f>E109+E111</f>
        <v>5115.1000000000004</v>
      </c>
      <c r="F108" s="13">
        <f>F109+F111</f>
        <v>5118.6000000000004</v>
      </c>
      <c r="G108" s="21"/>
    </row>
    <row r="109" spans="1:7" ht="25.5" hidden="1" outlineLevel="5">
      <c r="A109" s="8" t="s">
        <v>281</v>
      </c>
      <c r="B109" s="10" t="s">
        <v>55</v>
      </c>
      <c r="C109" s="10" t="s">
        <v>58</v>
      </c>
      <c r="D109" s="10"/>
      <c r="E109" s="13">
        <f>E110</f>
        <v>50</v>
      </c>
      <c r="F109" s="13">
        <f>F110</f>
        <v>50</v>
      </c>
      <c r="G109" s="21"/>
    </row>
    <row r="110" spans="1:7" ht="38.25" hidden="1" outlineLevel="5">
      <c r="A110" s="8" t="s">
        <v>59</v>
      </c>
      <c r="B110" s="10" t="s">
        <v>55</v>
      </c>
      <c r="C110" s="10" t="s">
        <v>58</v>
      </c>
      <c r="D110" s="10" t="s">
        <v>60</v>
      </c>
      <c r="E110" s="13">
        <v>50</v>
      </c>
      <c r="F110" s="13">
        <v>50</v>
      </c>
      <c r="G110" s="21"/>
    </row>
    <row r="111" spans="1:7" s="6" customFormat="1" collapsed="1">
      <c r="A111" s="8" t="s">
        <v>282</v>
      </c>
      <c r="B111" s="10" t="s">
        <v>55</v>
      </c>
      <c r="C111" s="10" t="s">
        <v>61</v>
      </c>
      <c r="D111" s="10"/>
      <c r="E111" s="13">
        <f>E112</f>
        <v>5065.1000000000004</v>
      </c>
      <c r="F111" s="13">
        <f>F112</f>
        <v>5068.6000000000004</v>
      </c>
      <c r="G111" s="21"/>
    </row>
    <row r="112" spans="1:7" s="6" customFormat="1" ht="38.25" outlineLevel="1">
      <c r="A112" s="8" t="s">
        <v>59</v>
      </c>
      <c r="B112" s="10" t="s">
        <v>55</v>
      </c>
      <c r="C112" s="10" t="s">
        <v>61</v>
      </c>
      <c r="D112" s="10" t="s">
        <v>60</v>
      </c>
      <c r="E112" s="13">
        <v>5065.1000000000004</v>
      </c>
      <c r="F112" s="13">
        <v>5068.6000000000004</v>
      </c>
      <c r="G112" s="21"/>
    </row>
    <row r="113" spans="1:7" s="6" customFormat="1" ht="25.5" hidden="1" outlineLevel="2">
      <c r="A113" s="9" t="s">
        <v>62</v>
      </c>
      <c r="B113" s="11" t="s">
        <v>63</v>
      </c>
      <c r="C113" s="11"/>
      <c r="D113" s="11"/>
      <c r="E113" s="14">
        <f>E114+E126+E131</f>
        <v>375.4</v>
      </c>
      <c r="F113" s="14">
        <f>F114+F126+F131</f>
        <v>375.4</v>
      </c>
      <c r="G113" s="21"/>
    </row>
    <row r="114" spans="1:7" ht="51" hidden="1" outlineLevel="3">
      <c r="A114" s="8" t="s">
        <v>336</v>
      </c>
      <c r="B114" s="10" t="s">
        <v>63</v>
      </c>
      <c r="C114" s="10" t="s">
        <v>56</v>
      </c>
      <c r="D114" s="10"/>
      <c r="E114" s="13">
        <f>E115+E118+E123</f>
        <v>225.4</v>
      </c>
      <c r="F114" s="13">
        <f>F115+F118+F123</f>
        <v>225.4</v>
      </c>
      <c r="G114" s="21"/>
    </row>
    <row r="115" spans="1:7" ht="25.5" hidden="1" outlineLevel="4">
      <c r="A115" s="8" t="s">
        <v>280</v>
      </c>
      <c r="B115" s="10" t="s">
        <v>63</v>
      </c>
      <c r="C115" s="10" t="s">
        <v>57</v>
      </c>
      <c r="D115" s="10"/>
      <c r="E115" s="13">
        <f>E116</f>
        <v>5</v>
      </c>
      <c r="F115" s="13">
        <f>F116</f>
        <v>5</v>
      </c>
      <c r="G115" s="21"/>
    </row>
    <row r="116" spans="1:7" ht="38.25" hidden="1" outlineLevel="5">
      <c r="A116" s="8" t="s">
        <v>337</v>
      </c>
      <c r="B116" s="10" t="s">
        <v>63</v>
      </c>
      <c r="C116" s="10" t="s">
        <v>338</v>
      </c>
      <c r="D116" s="10"/>
      <c r="E116" s="13">
        <f>E117</f>
        <v>5</v>
      </c>
      <c r="F116" s="13">
        <f>F117</f>
        <v>5</v>
      </c>
      <c r="G116" s="21"/>
    </row>
    <row r="117" spans="1:7" ht="38.25" hidden="1" outlineLevel="4">
      <c r="A117" s="8" t="s">
        <v>59</v>
      </c>
      <c r="B117" s="10" t="s">
        <v>63</v>
      </c>
      <c r="C117" s="10" t="s">
        <v>338</v>
      </c>
      <c r="D117" s="10" t="s">
        <v>60</v>
      </c>
      <c r="E117" s="13">
        <v>5</v>
      </c>
      <c r="F117" s="13">
        <v>5</v>
      </c>
      <c r="G117" s="21"/>
    </row>
    <row r="118" spans="1:7" hidden="1" outlineLevel="5">
      <c r="A118" s="8" t="s">
        <v>283</v>
      </c>
      <c r="B118" s="10" t="s">
        <v>63</v>
      </c>
      <c r="C118" s="10" t="s">
        <v>64</v>
      </c>
      <c r="D118" s="10"/>
      <c r="E118" s="13">
        <f>E119+E121</f>
        <v>60</v>
      </c>
      <c r="F118" s="13">
        <f>F119+F121</f>
        <v>60</v>
      </c>
      <c r="G118" s="21"/>
    </row>
    <row r="119" spans="1:7" s="6" customFormat="1" ht="89.25" hidden="1" outlineLevel="1">
      <c r="A119" s="8" t="s">
        <v>339</v>
      </c>
      <c r="B119" s="10" t="s">
        <v>63</v>
      </c>
      <c r="C119" s="10" t="s">
        <v>65</v>
      </c>
      <c r="D119" s="10"/>
      <c r="E119" s="13">
        <f>E120</f>
        <v>10</v>
      </c>
      <c r="F119" s="13">
        <f>F120</f>
        <v>10</v>
      </c>
      <c r="G119" s="21"/>
    </row>
    <row r="120" spans="1:7" s="6" customFormat="1" ht="38.25" hidden="1" outlineLevel="2">
      <c r="A120" s="8" t="s">
        <v>59</v>
      </c>
      <c r="B120" s="10" t="s">
        <v>63</v>
      </c>
      <c r="C120" s="10" t="s">
        <v>65</v>
      </c>
      <c r="D120" s="10" t="s">
        <v>60</v>
      </c>
      <c r="E120" s="13">
        <v>10</v>
      </c>
      <c r="F120" s="13">
        <v>10</v>
      </c>
      <c r="G120" s="21"/>
    </row>
    <row r="121" spans="1:7" ht="51" hidden="1" outlineLevel="3">
      <c r="A121" s="8" t="s">
        <v>340</v>
      </c>
      <c r="B121" s="10" t="s">
        <v>63</v>
      </c>
      <c r="C121" s="10" t="s">
        <v>341</v>
      </c>
      <c r="D121" s="10"/>
      <c r="E121" s="13">
        <f>E122</f>
        <v>50</v>
      </c>
      <c r="F121" s="13">
        <f>F122</f>
        <v>50</v>
      </c>
      <c r="G121" s="21"/>
    </row>
    <row r="122" spans="1:7" ht="38.25" hidden="1" outlineLevel="4">
      <c r="A122" s="8" t="s">
        <v>59</v>
      </c>
      <c r="B122" s="10" t="s">
        <v>63</v>
      </c>
      <c r="C122" s="10" t="s">
        <v>341</v>
      </c>
      <c r="D122" s="10" t="s">
        <v>60</v>
      </c>
      <c r="E122" s="13">
        <v>50</v>
      </c>
      <c r="F122" s="13">
        <v>50</v>
      </c>
      <c r="G122" s="21"/>
    </row>
    <row r="123" spans="1:7" ht="38.25" hidden="1" outlineLevel="5">
      <c r="A123" s="8" t="s">
        <v>284</v>
      </c>
      <c r="B123" s="10" t="s">
        <v>63</v>
      </c>
      <c r="C123" s="10" t="s">
        <v>66</v>
      </c>
      <c r="D123" s="10"/>
      <c r="E123" s="13">
        <f>E124</f>
        <v>160.4</v>
      </c>
      <c r="F123" s="13">
        <f>F124</f>
        <v>160.4</v>
      </c>
      <c r="G123" s="21"/>
    </row>
    <row r="124" spans="1:7" ht="25.5" hidden="1" outlineLevel="3">
      <c r="A124" s="8" t="s">
        <v>67</v>
      </c>
      <c r="B124" s="10" t="s">
        <v>63</v>
      </c>
      <c r="C124" s="10" t="s">
        <v>68</v>
      </c>
      <c r="D124" s="10"/>
      <c r="E124" s="13">
        <f>E125</f>
        <v>160.4</v>
      </c>
      <c r="F124" s="13">
        <f>F125</f>
        <v>160.4</v>
      </c>
      <c r="G124" s="21"/>
    </row>
    <row r="125" spans="1:7" ht="38.25" hidden="1" outlineLevel="4">
      <c r="A125" s="8" t="s">
        <v>59</v>
      </c>
      <c r="B125" s="10" t="s">
        <v>63</v>
      </c>
      <c r="C125" s="10" t="s">
        <v>68</v>
      </c>
      <c r="D125" s="10" t="s">
        <v>60</v>
      </c>
      <c r="E125" s="13">
        <v>160.4</v>
      </c>
      <c r="F125" s="13">
        <v>160.4</v>
      </c>
      <c r="G125" s="21"/>
    </row>
    <row r="126" spans="1:7" ht="38.25" hidden="1" outlineLevel="5">
      <c r="A126" s="8" t="s">
        <v>342</v>
      </c>
      <c r="B126" s="10" t="s">
        <v>63</v>
      </c>
      <c r="C126" s="10" t="s">
        <v>69</v>
      </c>
      <c r="D126" s="10"/>
      <c r="E126" s="13">
        <f>E127+E129</f>
        <v>80</v>
      </c>
      <c r="F126" s="13">
        <f>F127+F129</f>
        <v>80</v>
      </c>
      <c r="G126" s="21"/>
    </row>
    <row r="127" spans="1:7" ht="25.5" hidden="1" outlineLevel="2">
      <c r="A127" s="8" t="s">
        <v>70</v>
      </c>
      <c r="B127" s="10" t="s">
        <v>63</v>
      </c>
      <c r="C127" s="10" t="s">
        <v>71</v>
      </c>
      <c r="D127" s="10"/>
      <c r="E127" s="13">
        <f>E128</f>
        <v>45</v>
      </c>
      <c r="F127" s="13">
        <f>F128</f>
        <v>45</v>
      </c>
      <c r="G127" s="21"/>
    </row>
    <row r="128" spans="1:7" ht="38.25" hidden="1" outlineLevel="4">
      <c r="A128" s="8" t="s">
        <v>15</v>
      </c>
      <c r="B128" s="10" t="s">
        <v>63</v>
      </c>
      <c r="C128" s="10" t="s">
        <v>71</v>
      </c>
      <c r="D128" s="10" t="s">
        <v>16</v>
      </c>
      <c r="E128" s="13">
        <v>45</v>
      </c>
      <c r="F128" s="13">
        <v>45</v>
      </c>
      <c r="G128" s="21"/>
    </row>
    <row r="129" spans="1:7" ht="25.5" hidden="1" outlineLevel="5">
      <c r="A129" s="8" t="s">
        <v>72</v>
      </c>
      <c r="B129" s="10" t="s">
        <v>63</v>
      </c>
      <c r="C129" s="10" t="s">
        <v>73</v>
      </c>
      <c r="D129" s="10"/>
      <c r="E129" s="13">
        <f>E130</f>
        <v>35</v>
      </c>
      <c r="F129" s="13">
        <f>F130</f>
        <v>35</v>
      </c>
      <c r="G129" s="21"/>
    </row>
    <row r="130" spans="1:7" ht="38.25" hidden="1" outlineLevel="4">
      <c r="A130" s="8" t="s">
        <v>15</v>
      </c>
      <c r="B130" s="10" t="s">
        <v>63</v>
      </c>
      <c r="C130" s="10" t="s">
        <v>73</v>
      </c>
      <c r="D130" s="10" t="s">
        <v>16</v>
      </c>
      <c r="E130" s="13">
        <v>35</v>
      </c>
      <c r="F130" s="13">
        <v>35</v>
      </c>
      <c r="G130" s="21"/>
    </row>
    <row r="131" spans="1:7" ht="25.5" hidden="1" outlineLevel="5">
      <c r="A131" s="8" t="s">
        <v>343</v>
      </c>
      <c r="B131" s="10" t="s">
        <v>63</v>
      </c>
      <c r="C131" s="10" t="s">
        <v>74</v>
      </c>
      <c r="D131" s="10"/>
      <c r="E131" s="13">
        <f>E132+E134+E136</f>
        <v>70</v>
      </c>
      <c r="F131" s="13">
        <f>F132+F134+F136</f>
        <v>70</v>
      </c>
      <c r="G131" s="21"/>
    </row>
    <row r="132" spans="1:7" ht="25.5" hidden="1" outlineLevel="2">
      <c r="A132" s="8" t="s">
        <v>75</v>
      </c>
      <c r="B132" s="10" t="s">
        <v>63</v>
      </c>
      <c r="C132" s="10" t="s">
        <v>76</v>
      </c>
      <c r="D132" s="10"/>
      <c r="E132" s="13">
        <f>E133</f>
        <v>20</v>
      </c>
      <c r="F132" s="13">
        <f>F133</f>
        <v>20</v>
      </c>
      <c r="G132" s="21"/>
    </row>
    <row r="133" spans="1:7" ht="38.25" hidden="1" outlineLevel="4">
      <c r="A133" s="8" t="s">
        <v>59</v>
      </c>
      <c r="B133" s="10" t="s">
        <v>63</v>
      </c>
      <c r="C133" s="10" t="s">
        <v>76</v>
      </c>
      <c r="D133" s="10" t="s">
        <v>60</v>
      </c>
      <c r="E133" s="13">
        <v>20</v>
      </c>
      <c r="F133" s="13">
        <v>20</v>
      </c>
      <c r="G133" s="21"/>
    </row>
    <row r="134" spans="1:7" ht="25.5" hidden="1" outlineLevel="5">
      <c r="A134" s="8" t="s">
        <v>77</v>
      </c>
      <c r="B134" s="10" t="s">
        <v>63</v>
      </c>
      <c r="C134" s="10" t="s">
        <v>78</v>
      </c>
      <c r="D134" s="10"/>
      <c r="E134" s="13">
        <f>E135</f>
        <v>35</v>
      </c>
      <c r="F134" s="13">
        <f>F135</f>
        <v>35</v>
      </c>
      <c r="G134" s="21"/>
    </row>
    <row r="135" spans="1:7" ht="38.25" hidden="1" outlineLevel="4">
      <c r="A135" s="8" t="s">
        <v>15</v>
      </c>
      <c r="B135" s="10" t="s">
        <v>63</v>
      </c>
      <c r="C135" s="10" t="s">
        <v>78</v>
      </c>
      <c r="D135" s="10" t="s">
        <v>16</v>
      </c>
      <c r="E135" s="13">
        <v>35</v>
      </c>
      <c r="F135" s="13">
        <v>35</v>
      </c>
      <c r="G135" s="21"/>
    </row>
    <row r="136" spans="1:7" ht="63.75" hidden="1" outlineLevel="4">
      <c r="A136" s="12" t="s">
        <v>397</v>
      </c>
      <c r="B136" s="10" t="s">
        <v>63</v>
      </c>
      <c r="C136" s="10">
        <v>1800800000</v>
      </c>
      <c r="D136" s="10"/>
      <c r="E136" s="13">
        <f>E137</f>
        <v>15</v>
      </c>
      <c r="F136" s="13">
        <f>F137</f>
        <v>15</v>
      </c>
      <c r="G136" s="21"/>
    </row>
    <row r="137" spans="1:7" ht="38.25" hidden="1" outlineLevel="4">
      <c r="A137" s="8" t="s">
        <v>15</v>
      </c>
      <c r="B137" s="10" t="s">
        <v>63</v>
      </c>
      <c r="C137" s="10">
        <v>1800800000</v>
      </c>
      <c r="D137" s="10">
        <v>200</v>
      </c>
      <c r="E137" s="13">
        <v>15</v>
      </c>
      <c r="F137" s="13">
        <v>15</v>
      </c>
      <c r="G137" s="21"/>
    </row>
    <row r="138" spans="1:7" s="6" customFormat="1" outlineLevel="5">
      <c r="A138" s="9" t="s">
        <v>79</v>
      </c>
      <c r="B138" s="11" t="s">
        <v>80</v>
      </c>
      <c r="C138" s="11"/>
      <c r="D138" s="11"/>
      <c r="E138" s="14">
        <f>E139+E144+E157</f>
        <v>86948.7</v>
      </c>
      <c r="F138" s="14">
        <f>F139+F144+F157</f>
        <v>129431.7</v>
      </c>
      <c r="G138" s="21"/>
    </row>
    <row r="139" spans="1:7" s="6" customFormat="1" outlineLevel="4">
      <c r="A139" s="9" t="s">
        <v>387</v>
      </c>
      <c r="B139" s="11" t="s">
        <v>388</v>
      </c>
      <c r="C139" s="11"/>
      <c r="D139" s="11"/>
      <c r="E139" s="14">
        <f t="shared" ref="E139:F142" si="1">E140</f>
        <v>200</v>
      </c>
      <c r="F139" s="14">
        <f t="shared" si="1"/>
        <v>400</v>
      </c>
      <c r="G139" s="21"/>
    </row>
    <row r="140" spans="1:7" ht="25.5" outlineLevel="5">
      <c r="A140" s="8" t="s">
        <v>327</v>
      </c>
      <c r="B140" s="10" t="s">
        <v>388</v>
      </c>
      <c r="C140" s="10" t="s">
        <v>81</v>
      </c>
      <c r="D140" s="10"/>
      <c r="E140" s="13">
        <f t="shared" si="1"/>
        <v>200</v>
      </c>
      <c r="F140" s="13">
        <f t="shared" si="1"/>
        <v>400</v>
      </c>
      <c r="G140" s="21"/>
    </row>
    <row r="141" spans="1:7" s="6" customFormat="1" ht="38.25">
      <c r="A141" s="8" t="s">
        <v>82</v>
      </c>
      <c r="B141" s="10" t="s">
        <v>388</v>
      </c>
      <c r="C141" s="10" t="s">
        <v>83</v>
      </c>
      <c r="D141" s="10"/>
      <c r="E141" s="13">
        <f t="shared" si="1"/>
        <v>200</v>
      </c>
      <c r="F141" s="13">
        <f t="shared" si="1"/>
        <v>400</v>
      </c>
      <c r="G141" s="21"/>
    </row>
    <row r="142" spans="1:7" s="6" customFormat="1" ht="38.25" outlineLevel="1">
      <c r="A142" s="8" t="s">
        <v>389</v>
      </c>
      <c r="B142" s="10" t="s">
        <v>388</v>
      </c>
      <c r="C142" s="10" t="s">
        <v>390</v>
      </c>
      <c r="D142" s="10"/>
      <c r="E142" s="13">
        <f t="shared" si="1"/>
        <v>200</v>
      </c>
      <c r="F142" s="13">
        <f t="shared" si="1"/>
        <v>400</v>
      </c>
      <c r="G142" s="21"/>
    </row>
    <row r="143" spans="1:7" s="6" customFormat="1" outlineLevel="2">
      <c r="A143" s="8" t="s">
        <v>19</v>
      </c>
      <c r="B143" s="10" t="s">
        <v>388</v>
      </c>
      <c r="C143" s="10" t="s">
        <v>390</v>
      </c>
      <c r="D143" s="10" t="s">
        <v>20</v>
      </c>
      <c r="E143" s="13">
        <v>200</v>
      </c>
      <c r="F143" s="13">
        <v>400</v>
      </c>
      <c r="G143" s="21"/>
    </row>
    <row r="144" spans="1:7" s="6" customFormat="1" outlineLevel="3">
      <c r="A144" s="9" t="s">
        <v>84</v>
      </c>
      <c r="B144" s="11" t="s">
        <v>85</v>
      </c>
      <c r="C144" s="11"/>
      <c r="D144" s="11"/>
      <c r="E144" s="14">
        <f>E145</f>
        <v>86728.7</v>
      </c>
      <c r="F144" s="14">
        <f>F145</f>
        <v>129011.7</v>
      </c>
      <c r="G144" s="21"/>
    </row>
    <row r="145" spans="1:7" ht="25.5" outlineLevel="4">
      <c r="A145" s="8" t="s">
        <v>344</v>
      </c>
      <c r="B145" s="10" t="s">
        <v>85</v>
      </c>
      <c r="C145" s="10" t="s">
        <v>86</v>
      </c>
      <c r="D145" s="10"/>
      <c r="E145" s="13">
        <f>E146</f>
        <v>86728.7</v>
      </c>
      <c r="F145" s="13">
        <f>F146</f>
        <v>129011.7</v>
      </c>
      <c r="G145" s="21"/>
    </row>
    <row r="146" spans="1:7" ht="38.25" outlineLevel="5">
      <c r="A146" s="8" t="s">
        <v>87</v>
      </c>
      <c r="B146" s="10" t="s">
        <v>85</v>
      </c>
      <c r="C146" s="10" t="s">
        <v>88</v>
      </c>
      <c r="D146" s="10"/>
      <c r="E146" s="13">
        <f>E147+E149+E151+E153+E155</f>
        <v>86728.7</v>
      </c>
      <c r="F146" s="13">
        <f>F147+F149+F151+F153+F155</f>
        <v>129011.7</v>
      </c>
      <c r="G146" s="21"/>
    </row>
    <row r="147" spans="1:7" s="6" customFormat="1" ht="38.25" outlineLevel="1">
      <c r="A147" s="8" t="s">
        <v>285</v>
      </c>
      <c r="B147" s="10" t="s">
        <v>85</v>
      </c>
      <c r="C147" s="10" t="s">
        <v>89</v>
      </c>
      <c r="D147" s="10"/>
      <c r="E147" s="13">
        <f>E148</f>
        <v>1520</v>
      </c>
      <c r="F147" s="13">
        <f>F148</f>
        <v>48233.8</v>
      </c>
      <c r="G147" s="21"/>
    </row>
    <row r="148" spans="1:7" s="6" customFormat="1" ht="25.5" outlineLevel="2">
      <c r="A148" s="8" t="s">
        <v>90</v>
      </c>
      <c r="B148" s="10" t="s">
        <v>85</v>
      </c>
      <c r="C148" s="10" t="s">
        <v>89</v>
      </c>
      <c r="D148" s="10" t="s">
        <v>91</v>
      </c>
      <c r="E148" s="13">
        <v>1520</v>
      </c>
      <c r="F148" s="13">
        <v>48233.8</v>
      </c>
      <c r="G148" s="21"/>
    </row>
    <row r="149" spans="1:7" ht="38.25" outlineLevel="3">
      <c r="A149" s="8" t="s">
        <v>345</v>
      </c>
      <c r="B149" s="10" t="s">
        <v>85</v>
      </c>
      <c r="C149" s="10" t="s">
        <v>92</v>
      </c>
      <c r="D149" s="10"/>
      <c r="E149" s="13">
        <f>E150</f>
        <v>76833.5</v>
      </c>
      <c r="F149" s="13">
        <f>F150</f>
        <v>75502.7</v>
      </c>
      <c r="G149" s="21"/>
    </row>
    <row r="150" spans="1:7" ht="38.25" outlineLevel="4">
      <c r="A150" s="8" t="s">
        <v>15</v>
      </c>
      <c r="B150" s="10" t="s">
        <v>85</v>
      </c>
      <c r="C150" s="10" t="s">
        <v>92</v>
      </c>
      <c r="D150" s="10" t="s">
        <v>16</v>
      </c>
      <c r="E150" s="13">
        <v>76833.5</v>
      </c>
      <c r="F150" s="13">
        <v>75502.7</v>
      </c>
      <c r="G150" s="21"/>
    </row>
    <row r="151" spans="1:7" ht="51" outlineLevel="5">
      <c r="A151" s="8" t="s">
        <v>286</v>
      </c>
      <c r="B151" s="10" t="s">
        <v>85</v>
      </c>
      <c r="C151" s="10" t="s">
        <v>93</v>
      </c>
      <c r="D151" s="10"/>
      <c r="E151" s="13">
        <f>E152</f>
        <v>2100</v>
      </c>
      <c r="F151" s="13">
        <f>F152</f>
        <v>100</v>
      </c>
      <c r="G151" s="21"/>
    </row>
    <row r="152" spans="1:7" s="6" customFormat="1" ht="38.25" outlineLevel="5">
      <c r="A152" s="8" t="s">
        <v>15</v>
      </c>
      <c r="B152" s="10" t="s">
        <v>85</v>
      </c>
      <c r="C152" s="10" t="s">
        <v>93</v>
      </c>
      <c r="D152" s="10" t="s">
        <v>16</v>
      </c>
      <c r="E152" s="13">
        <v>2100</v>
      </c>
      <c r="F152" s="13">
        <v>100</v>
      </c>
      <c r="G152" s="21"/>
    </row>
    <row r="153" spans="1:7" ht="51" outlineLevel="5">
      <c r="A153" s="8" t="s">
        <v>287</v>
      </c>
      <c r="B153" s="10" t="s">
        <v>85</v>
      </c>
      <c r="C153" s="10" t="s">
        <v>94</v>
      </c>
      <c r="D153" s="10"/>
      <c r="E153" s="13">
        <f>E154</f>
        <v>3900</v>
      </c>
      <c r="F153" s="13">
        <f>F154</f>
        <v>2800</v>
      </c>
      <c r="G153" s="21"/>
    </row>
    <row r="154" spans="1:7" ht="38.25" outlineLevel="5">
      <c r="A154" s="8" t="s">
        <v>15</v>
      </c>
      <c r="B154" s="10" t="s">
        <v>85</v>
      </c>
      <c r="C154" s="10" t="s">
        <v>94</v>
      </c>
      <c r="D154" s="10" t="s">
        <v>16</v>
      </c>
      <c r="E154" s="13">
        <v>3900</v>
      </c>
      <c r="F154" s="13">
        <v>2800</v>
      </c>
      <c r="G154" s="21"/>
    </row>
    <row r="155" spans="1:7" ht="102" hidden="1" outlineLevel="5">
      <c r="A155" s="8" t="s">
        <v>288</v>
      </c>
      <c r="B155" s="10" t="s">
        <v>85</v>
      </c>
      <c r="C155" s="10" t="s">
        <v>95</v>
      </c>
      <c r="D155" s="10"/>
      <c r="E155" s="13">
        <f>E156</f>
        <v>2375.1999999999998</v>
      </c>
      <c r="F155" s="13">
        <f>F156</f>
        <v>2375.1999999999998</v>
      </c>
      <c r="G155" s="21"/>
    </row>
    <row r="156" spans="1:7" ht="38.25" hidden="1" outlineLevel="5">
      <c r="A156" s="8" t="s">
        <v>15</v>
      </c>
      <c r="B156" s="10" t="s">
        <v>85</v>
      </c>
      <c r="C156" s="10" t="s">
        <v>95</v>
      </c>
      <c r="D156" s="10" t="s">
        <v>16</v>
      </c>
      <c r="E156" s="13">
        <v>2375.1999999999998</v>
      </c>
      <c r="F156" s="13">
        <v>2375.1999999999998</v>
      </c>
      <c r="G156" s="21"/>
    </row>
    <row r="157" spans="1:7" s="6" customFormat="1" ht="25.5" hidden="1" outlineLevel="5">
      <c r="A157" s="9" t="s">
        <v>375</v>
      </c>
      <c r="B157" s="11" t="s">
        <v>376</v>
      </c>
      <c r="C157" s="11"/>
      <c r="D157" s="11"/>
      <c r="E157" s="14">
        <f>E158</f>
        <v>20</v>
      </c>
      <c r="F157" s="14">
        <f>F158</f>
        <v>20</v>
      </c>
      <c r="G157" s="21"/>
    </row>
    <row r="158" spans="1:7" ht="25.5" hidden="1" outlineLevel="5">
      <c r="A158" s="8" t="s">
        <v>377</v>
      </c>
      <c r="B158" s="10" t="s">
        <v>376</v>
      </c>
      <c r="C158" s="10" t="s">
        <v>378</v>
      </c>
      <c r="D158" s="10"/>
      <c r="E158" s="13">
        <f>E159+E162</f>
        <v>20</v>
      </c>
      <c r="F158" s="13">
        <f>F159+F162</f>
        <v>20</v>
      </c>
      <c r="G158" s="21"/>
    </row>
    <row r="159" spans="1:7" ht="25.5" hidden="1" outlineLevel="5">
      <c r="A159" s="8" t="s">
        <v>379</v>
      </c>
      <c r="B159" s="10" t="s">
        <v>376</v>
      </c>
      <c r="C159" s="10" t="s">
        <v>380</v>
      </c>
      <c r="D159" s="10"/>
      <c r="E159" s="13">
        <f>E160</f>
        <v>10</v>
      </c>
      <c r="F159" s="13">
        <f>F160</f>
        <v>10</v>
      </c>
      <c r="G159" s="21"/>
    </row>
    <row r="160" spans="1:7" s="6" customFormat="1" ht="25.5" hidden="1" outlineLevel="4">
      <c r="A160" s="8" t="s">
        <v>381</v>
      </c>
      <c r="B160" s="10" t="s">
        <v>376</v>
      </c>
      <c r="C160" s="10" t="s">
        <v>382</v>
      </c>
      <c r="D160" s="10"/>
      <c r="E160" s="13">
        <f>E161</f>
        <v>10</v>
      </c>
      <c r="F160" s="13">
        <f>F161</f>
        <v>10</v>
      </c>
      <c r="G160" s="21"/>
    </row>
    <row r="161" spans="1:7" s="6" customFormat="1" ht="38.25" hidden="1" outlineLevel="5">
      <c r="A161" s="8" t="s">
        <v>15</v>
      </c>
      <c r="B161" s="10" t="s">
        <v>376</v>
      </c>
      <c r="C161" s="10" t="s">
        <v>382</v>
      </c>
      <c r="D161" s="10" t="s">
        <v>16</v>
      </c>
      <c r="E161" s="13">
        <v>10</v>
      </c>
      <c r="F161" s="13">
        <v>10</v>
      </c>
      <c r="G161" s="21"/>
    </row>
    <row r="162" spans="1:7" ht="25.5" hidden="1" outlineLevel="4">
      <c r="A162" s="8" t="s">
        <v>383</v>
      </c>
      <c r="B162" s="10" t="s">
        <v>376</v>
      </c>
      <c r="C162" s="10" t="s">
        <v>384</v>
      </c>
      <c r="D162" s="10"/>
      <c r="E162" s="13">
        <f>E163</f>
        <v>10</v>
      </c>
      <c r="F162" s="13">
        <f>F163</f>
        <v>10</v>
      </c>
      <c r="G162" s="21"/>
    </row>
    <row r="163" spans="1:7" hidden="1" outlineLevel="5">
      <c r="A163" s="8" t="s">
        <v>385</v>
      </c>
      <c r="B163" s="10" t="s">
        <v>376</v>
      </c>
      <c r="C163" s="10" t="s">
        <v>386</v>
      </c>
      <c r="D163" s="10"/>
      <c r="E163" s="13">
        <f>E164</f>
        <v>10</v>
      </c>
      <c r="F163" s="13">
        <f>F164</f>
        <v>10</v>
      </c>
      <c r="G163" s="21"/>
    </row>
    <row r="164" spans="1:7" ht="38.25" hidden="1" outlineLevel="4">
      <c r="A164" s="8" t="s">
        <v>15</v>
      </c>
      <c r="B164" s="10" t="s">
        <v>376</v>
      </c>
      <c r="C164" s="10" t="s">
        <v>386</v>
      </c>
      <c r="D164" s="10" t="s">
        <v>16</v>
      </c>
      <c r="E164" s="13">
        <v>10</v>
      </c>
      <c r="F164" s="13">
        <v>10</v>
      </c>
      <c r="G164" s="21"/>
    </row>
    <row r="165" spans="1:7" s="6" customFormat="1" outlineLevel="5">
      <c r="A165" s="9" t="s">
        <v>96</v>
      </c>
      <c r="B165" s="11" t="s">
        <v>97</v>
      </c>
      <c r="C165" s="11"/>
      <c r="D165" s="11"/>
      <c r="E165" s="14">
        <f>E166+E182+E200+E234</f>
        <v>147222.20000000001</v>
      </c>
      <c r="F165" s="14">
        <f>F166+F182+F200+F234</f>
        <v>314192.7</v>
      </c>
      <c r="G165" s="21"/>
    </row>
    <row r="166" spans="1:7" s="6" customFormat="1" outlineLevel="4">
      <c r="A166" s="9" t="s">
        <v>98</v>
      </c>
      <c r="B166" s="11" t="s">
        <v>99</v>
      </c>
      <c r="C166" s="11"/>
      <c r="D166" s="11"/>
      <c r="E166" s="14">
        <f>E167</f>
        <v>12707.1</v>
      </c>
      <c r="F166" s="14">
        <f>F167</f>
        <v>75214.3</v>
      </c>
      <c r="G166" s="21"/>
    </row>
    <row r="167" spans="1:7" ht="25.5" outlineLevel="5">
      <c r="A167" s="8" t="s">
        <v>344</v>
      </c>
      <c r="B167" s="10" t="s">
        <v>99</v>
      </c>
      <c r="C167" s="10" t="s">
        <v>86</v>
      </c>
      <c r="D167" s="10"/>
      <c r="E167" s="13">
        <f>E168</f>
        <v>12707.1</v>
      </c>
      <c r="F167" s="13">
        <f>F168</f>
        <v>75214.3</v>
      </c>
      <c r="G167" s="21"/>
    </row>
    <row r="168" spans="1:7" s="6" customFormat="1" ht="25.5" outlineLevel="1">
      <c r="A168" s="8" t="s">
        <v>100</v>
      </c>
      <c r="B168" s="10" t="s">
        <v>99</v>
      </c>
      <c r="C168" s="10" t="s">
        <v>101</v>
      </c>
      <c r="D168" s="10"/>
      <c r="E168" s="13">
        <f>E171+E174+E176+E178+E180+E169</f>
        <v>12707.1</v>
      </c>
      <c r="F168" s="13">
        <f>F171+F174+F176+F178+F180+F169</f>
        <v>75214.3</v>
      </c>
      <c r="G168" s="21"/>
    </row>
    <row r="169" spans="1:7" s="6" customFormat="1" ht="38.25" hidden="1" outlineLevel="1">
      <c r="A169" s="12" t="s">
        <v>408</v>
      </c>
      <c r="B169" s="17" t="s">
        <v>99</v>
      </c>
      <c r="C169" s="17" t="s">
        <v>409</v>
      </c>
      <c r="D169" s="17"/>
      <c r="E169" s="13">
        <f>E170</f>
        <v>5655.3</v>
      </c>
      <c r="F169" s="13">
        <f>F170</f>
        <v>5655.3</v>
      </c>
      <c r="G169" s="21"/>
    </row>
    <row r="170" spans="1:7" s="6" customFormat="1" hidden="1" outlineLevel="1">
      <c r="A170" s="12" t="s">
        <v>410</v>
      </c>
      <c r="B170" s="17" t="s">
        <v>99</v>
      </c>
      <c r="C170" s="17" t="s">
        <v>409</v>
      </c>
      <c r="D170" s="17" t="s">
        <v>20</v>
      </c>
      <c r="E170" s="13">
        <v>5655.3</v>
      </c>
      <c r="F170" s="13">
        <v>5655.3</v>
      </c>
      <c r="G170" s="21"/>
    </row>
    <row r="171" spans="1:7" s="6" customFormat="1" ht="38.25" outlineLevel="2">
      <c r="A171" s="8" t="s">
        <v>289</v>
      </c>
      <c r="B171" s="10" t="s">
        <v>99</v>
      </c>
      <c r="C171" s="10" t="s">
        <v>102</v>
      </c>
      <c r="D171" s="10"/>
      <c r="E171" s="13">
        <f>E172+E173</f>
        <v>3951.8</v>
      </c>
      <c r="F171" s="13">
        <f>F172+F173</f>
        <v>2912.5</v>
      </c>
      <c r="G171" s="21"/>
    </row>
    <row r="172" spans="1:7" s="6" customFormat="1" ht="38.25" outlineLevel="3">
      <c r="A172" s="8" t="s">
        <v>15</v>
      </c>
      <c r="B172" s="10" t="s">
        <v>99</v>
      </c>
      <c r="C172" s="10" t="s">
        <v>102</v>
      </c>
      <c r="D172" s="10" t="s">
        <v>16</v>
      </c>
      <c r="E172" s="13">
        <v>2951.8</v>
      </c>
      <c r="F172" s="13">
        <v>1912.5</v>
      </c>
      <c r="G172" s="21"/>
    </row>
    <row r="173" spans="1:7" hidden="1" outlineLevel="4">
      <c r="A173" s="8" t="s">
        <v>19</v>
      </c>
      <c r="B173" s="10" t="s">
        <v>99</v>
      </c>
      <c r="C173" s="10" t="s">
        <v>102</v>
      </c>
      <c r="D173" s="10" t="s">
        <v>20</v>
      </c>
      <c r="E173" s="13">
        <v>1000</v>
      </c>
      <c r="F173" s="13">
        <v>1000</v>
      </c>
      <c r="G173" s="21"/>
    </row>
    <row r="174" spans="1:7" ht="25.5" outlineLevel="5">
      <c r="A174" s="8" t="s">
        <v>290</v>
      </c>
      <c r="B174" s="10" t="s">
        <v>99</v>
      </c>
      <c r="C174" s="10" t="s">
        <v>103</v>
      </c>
      <c r="D174" s="10"/>
      <c r="E174" s="13">
        <f>E175</f>
        <v>2000</v>
      </c>
      <c r="F174" s="13">
        <f>F175</f>
        <v>1950</v>
      </c>
      <c r="G174" s="21"/>
    </row>
    <row r="175" spans="1:7" ht="38.25" outlineLevel="3">
      <c r="A175" s="8" t="s">
        <v>15</v>
      </c>
      <c r="B175" s="10" t="s">
        <v>99</v>
      </c>
      <c r="C175" s="10" t="s">
        <v>103</v>
      </c>
      <c r="D175" s="10" t="s">
        <v>16</v>
      </c>
      <c r="E175" s="13">
        <v>2000</v>
      </c>
      <c r="F175" s="13">
        <v>1950</v>
      </c>
      <c r="G175" s="21"/>
    </row>
    <row r="176" spans="1:7" ht="45" hidden="1" customHeight="1" outlineLevel="4">
      <c r="A176" s="8" t="s">
        <v>291</v>
      </c>
      <c r="B176" s="10" t="s">
        <v>99</v>
      </c>
      <c r="C176" s="10" t="s">
        <v>104</v>
      </c>
      <c r="D176" s="10"/>
      <c r="E176" s="13">
        <f>E177</f>
        <v>40</v>
      </c>
      <c r="F176" s="13">
        <f>F177</f>
        <v>40</v>
      </c>
      <c r="G176" s="21"/>
    </row>
    <row r="177" spans="1:7" s="6" customFormat="1" ht="38.25" hidden="1" outlineLevel="5">
      <c r="A177" s="8" t="s">
        <v>15</v>
      </c>
      <c r="B177" s="10" t="s">
        <v>99</v>
      </c>
      <c r="C177" s="10" t="s">
        <v>104</v>
      </c>
      <c r="D177" s="10" t="s">
        <v>16</v>
      </c>
      <c r="E177" s="13">
        <v>40</v>
      </c>
      <c r="F177" s="13">
        <v>40</v>
      </c>
      <c r="G177" s="21"/>
    </row>
    <row r="178" spans="1:7" s="6" customFormat="1" ht="38.25" hidden="1">
      <c r="A178" s="8" t="s">
        <v>292</v>
      </c>
      <c r="B178" s="10" t="s">
        <v>99</v>
      </c>
      <c r="C178" s="10" t="s">
        <v>105</v>
      </c>
      <c r="D178" s="10"/>
      <c r="E178" s="13">
        <f>E179</f>
        <v>400</v>
      </c>
      <c r="F178" s="13">
        <f>F179</f>
        <v>400</v>
      </c>
      <c r="G178" s="21"/>
    </row>
    <row r="179" spans="1:7" s="6" customFormat="1" ht="38.25" hidden="1" outlineLevel="1">
      <c r="A179" s="8" t="s">
        <v>15</v>
      </c>
      <c r="B179" s="10" t="s">
        <v>99</v>
      </c>
      <c r="C179" s="10" t="s">
        <v>105</v>
      </c>
      <c r="D179" s="10" t="s">
        <v>16</v>
      </c>
      <c r="E179" s="13">
        <v>400</v>
      </c>
      <c r="F179" s="13">
        <v>400</v>
      </c>
      <c r="G179" s="21"/>
    </row>
    <row r="180" spans="1:7" s="6" customFormat="1" ht="38.25" outlineLevel="2">
      <c r="A180" s="8" t="s">
        <v>293</v>
      </c>
      <c r="B180" s="10" t="s">
        <v>99</v>
      </c>
      <c r="C180" s="10" t="s">
        <v>106</v>
      </c>
      <c r="D180" s="10"/>
      <c r="E180" s="13">
        <f>E181</f>
        <v>660</v>
      </c>
      <c r="F180" s="13">
        <f>F181</f>
        <v>64256.5</v>
      </c>
      <c r="G180" s="21"/>
    </row>
    <row r="181" spans="1:7" s="6" customFormat="1" ht="25.5" outlineLevel="3">
      <c r="A181" s="8" t="s">
        <v>90</v>
      </c>
      <c r="B181" s="10" t="s">
        <v>99</v>
      </c>
      <c r="C181" s="10" t="s">
        <v>106</v>
      </c>
      <c r="D181" s="10" t="s">
        <v>91</v>
      </c>
      <c r="E181" s="13">
        <v>660</v>
      </c>
      <c r="F181" s="13">
        <v>64256.5</v>
      </c>
      <c r="G181" s="21"/>
    </row>
    <row r="182" spans="1:7" s="6" customFormat="1" outlineLevel="4">
      <c r="A182" s="9" t="s">
        <v>107</v>
      </c>
      <c r="B182" s="11" t="s">
        <v>108</v>
      </c>
      <c r="C182" s="11"/>
      <c r="D182" s="11"/>
      <c r="E182" s="14">
        <f>E183+E195</f>
        <v>34928.700000000004</v>
      </c>
      <c r="F182" s="14">
        <f>F183+F195</f>
        <v>55509.7</v>
      </c>
      <c r="G182" s="21"/>
    </row>
    <row r="183" spans="1:7" ht="25.5" outlineLevel="5">
      <c r="A183" s="8" t="s">
        <v>344</v>
      </c>
      <c r="B183" s="10" t="s">
        <v>108</v>
      </c>
      <c r="C183" s="10" t="s">
        <v>86</v>
      </c>
      <c r="D183" s="10"/>
      <c r="E183" s="13">
        <f>E184</f>
        <v>34708.9</v>
      </c>
      <c r="F183" s="13">
        <f>F184</f>
        <v>53313.599999999999</v>
      </c>
      <c r="G183" s="21"/>
    </row>
    <row r="184" spans="1:7" ht="25.5" outlineLevel="4">
      <c r="A184" s="8" t="s">
        <v>109</v>
      </c>
      <c r="B184" s="10" t="s">
        <v>108</v>
      </c>
      <c r="C184" s="10" t="s">
        <v>110</v>
      </c>
      <c r="D184" s="10"/>
      <c r="E184" s="13">
        <f>E185+E187+E189+E191+E193</f>
        <v>34708.9</v>
      </c>
      <c r="F184" s="13">
        <f>F185+F187+F189+F191+F193</f>
        <v>53313.599999999999</v>
      </c>
      <c r="G184" s="21"/>
    </row>
    <row r="185" spans="1:7" ht="22.5" customHeight="1" outlineLevel="5">
      <c r="A185" s="8" t="s">
        <v>294</v>
      </c>
      <c r="B185" s="10" t="s">
        <v>108</v>
      </c>
      <c r="C185" s="10" t="s">
        <v>111</v>
      </c>
      <c r="D185" s="10"/>
      <c r="E185" s="13">
        <f>E186</f>
        <v>1325.9</v>
      </c>
      <c r="F185" s="13">
        <f>F186</f>
        <v>14366.4</v>
      </c>
      <c r="G185" s="21"/>
    </row>
    <row r="186" spans="1:7" ht="31.5" customHeight="1" outlineLevel="4">
      <c r="A186" s="8" t="s">
        <v>15</v>
      </c>
      <c r="B186" s="10" t="s">
        <v>108</v>
      </c>
      <c r="C186" s="10" t="s">
        <v>111</v>
      </c>
      <c r="D186" s="10" t="s">
        <v>16</v>
      </c>
      <c r="E186" s="13">
        <v>1325.9</v>
      </c>
      <c r="F186" s="13">
        <v>14366.4</v>
      </c>
      <c r="G186" s="21"/>
    </row>
    <row r="187" spans="1:7" ht="25.5" outlineLevel="5">
      <c r="A187" s="8" t="s">
        <v>295</v>
      </c>
      <c r="B187" s="10" t="s">
        <v>108</v>
      </c>
      <c r="C187" s="10" t="s">
        <v>112</v>
      </c>
      <c r="D187" s="10"/>
      <c r="E187" s="13">
        <f>E188</f>
        <v>370</v>
      </c>
      <c r="F187" s="13">
        <f>F188</f>
        <v>4770.5</v>
      </c>
      <c r="G187" s="21"/>
    </row>
    <row r="188" spans="1:7" ht="32.25" customHeight="1" outlineLevel="4">
      <c r="A188" s="8" t="s">
        <v>15</v>
      </c>
      <c r="B188" s="10" t="s">
        <v>108</v>
      </c>
      <c r="C188" s="10" t="s">
        <v>112</v>
      </c>
      <c r="D188" s="10" t="s">
        <v>16</v>
      </c>
      <c r="E188" s="13">
        <v>370</v>
      </c>
      <c r="F188" s="13">
        <v>4770.5</v>
      </c>
      <c r="G188" s="21"/>
    </row>
    <row r="189" spans="1:7" ht="38.25" hidden="1" outlineLevel="5">
      <c r="A189" s="8" t="s">
        <v>391</v>
      </c>
      <c r="B189" s="10" t="s">
        <v>108</v>
      </c>
      <c r="C189" s="10" t="s">
        <v>346</v>
      </c>
      <c r="D189" s="10"/>
      <c r="E189" s="13">
        <f>E190</f>
        <v>27.5</v>
      </c>
      <c r="F189" s="13">
        <f>F190</f>
        <v>27.5</v>
      </c>
      <c r="G189" s="21"/>
    </row>
    <row r="190" spans="1:7" ht="25.5" hidden="1" outlineLevel="4">
      <c r="A190" s="8" t="s">
        <v>90</v>
      </c>
      <c r="B190" s="10" t="s">
        <v>108</v>
      </c>
      <c r="C190" s="10" t="s">
        <v>346</v>
      </c>
      <c r="D190" s="10" t="s">
        <v>91</v>
      </c>
      <c r="E190" s="13">
        <v>27.5</v>
      </c>
      <c r="F190" s="13">
        <v>27.5</v>
      </c>
      <c r="G190" s="21"/>
    </row>
    <row r="191" spans="1:7" s="6" customFormat="1" ht="38.25" outlineLevel="1" collapsed="1">
      <c r="A191" s="8" t="s">
        <v>296</v>
      </c>
      <c r="B191" s="10" t="s">
        <v>108</v>
      </c>
      <c r="C191" s="10" t="s">
        <v>113</v>
      </c>
      <c r="D191" s="10"/>
      <c r="E191" s="13">
        <f>E192</f>
        <v>32979.800000000003</v>
      </c>
      <c r="F191" s="13">
        <f>F192</f>
        <v>34143.5</v>
      </c>
      <c r="G191" s="21"/>
    </row>
    <row r="192" spans="1:7" s="6" customFormat="1" ht="25.5" outlineLevel="2">
      <c r="A192" s="8" t="s">
        <v>90</v>
      </c>
      <c r="B192" s="10" t="s">
        <v>108</v>
      </c>
      <c r="C192" s="10" t="s">
        <v>113</v>
      </c>
      <c r="D192" s="10" t="s">
        <v>91</v>
      </c>
      <c r="E192" s="13">
        <v>32979.800000000003</v>
      </c>
      <c r="F192" s="13">
        <v>34143.5</v>
      </c>
      <c r="G192" s="21"/>
    </row>
    <row r="193" spans="1:7" s="6" customFormat="1" hidden="1" outlineLevel="3">
      <c r="A193" s="8" t="s">
        <v>114</v>
      </c>
      <c r="B193" s="10" t="s">
        <v>108</v>
      </c>
      <c r="C193" s="10" t="s">
        <v>115</v>
      </c>
      <c r="D193" s="10"/>
      <c r="E193" s="13">
        <f>E194</f>
        <v>5.7</v>
      </c>
      <c r="F193" s="13">
        <f>F194</f>
        <v>5.7</v>
      </c>
      <c r="G193" s="21"/>
    </row>
    <row r="194" spans="1:7" ht="25.5" hidden="1" outlineLevel="4">
      <c r="A194" s="8" t="s">
        <v>90</v>
      </c>
      <c r="B194" s="10" t="s">
        <v>108</v>
      </c>
      <c r="C194" s="10" t="s">
        <v>115</v>
      </c>
      <c r="D194" s="10" t="s">
        <v>91</v>
      </c>
      <c r="E194" s="13">
        <v>5.7</v>
      </c>
      <c r="F194" s="13">
        <v>5.7</v>
      </c>
      <c r="G194" s="21"/>
    </row>
    <row r="195" spans="1:7" s="6" customFormat="1" ht="38.25" outlineLevel="5">
      <c r="A195" s="8" t="s">
        <v>334</v>
      </c>
      <c r="B195" s="10" t="s">
        <v>108</v>
      </c>
      <c r="C195" s="10" t="s">
        <v>42</v>
      </c>
      <c r="D195" s="10"/>
      <c r="E195" s="13">
        <f>E196+E198</f>
        <v>219.79999999999998</v>
      </c>
      <c r="F195" s="13">
        <f>F196+F198</f>
        <v>2196.1</v>
      </c>
      <c r="G195" s="21"/>
    </row>
    <row r="196" spans="1:7" outlineLevel="5">
      <c r="A196" s="8" t="s">
        <v>116</v>
      </c>
      <c r="B196" s="10" t="s">
        <v>108</v>
      </c>
      <c r="C196" s="10" t="s">
        <v>117</v>
      </c>
      <c r="D196" s="10"/>
      <c r="E196" s="13">
        <f>E197</f>
        <v>211.7</v>
      </c>
      <c r="F196" s="13">
        <f>F197</f>
        <v>2188</v>
      </c>
      <c r="G196" s="21"/>
    </row>
    <row r="197" spans="1:7" ht="25.5" outlineLevel="4">
      <c r="A197" s="8" t="s">
        <v>90</v>
      </c>
      <c r="B197" s="10" t="s">
        <v>108</v>
      </c>
      <c r="C197" s="10" t="s">
        <v>117</v>
      </c>
      <c r="D197" s="10" t="s">
        <v>91</v>
      </c>
      <c r="E197" s="13">
        <v>211.7</v>
      </c>
      <c r="F197" s="13">
        <v>2188</v>
      </c>
      <c r="G197" s="21"/>
    </row>
    <row r="198" spans="1:7" hidden="1" outlineLevel="5">
      <c r="A198" s="8" t="s">
        <v>347</v>
      </c>
      <c r="B198" s="10" t="s">
        <v>108</v>
      </c>
      <c r="C198" s="10" t="s">
        <v>348</v>
      </c>
      <c r="D198" s="10"/>
      <c r="E198" s="13">
        <f>E199</f>
        <v>8.1</v>
      </c>
      <c r="F198" s="13">
        <f>F199</f>
        <v>8.1</v>
      </c>
      <c r="G198" s="21"/>
    </row>
    <row r="199" spans="1:7" ht="38.25" hidden="1" outlineLevel="4">
      <c r="A199" s="8" t="s">
        <v>15</v>
      </c>
      <c r="B199" s="10" t="s">
        <v>108</v>
      </c>
      <c r="C199" s="10" t="s">
        <v>348</v>
      </c>
      <c r="D199" s="10" t="s">
        <v>16</v>
      </c>
      <c r="E199" s="13">
        <v>8.1</v>
      </c>
      <c r="F199" s="13">
        <v>8.1</v>
      </c>
      <c r="G199" s="21"/>
    </row>
    <row r="200" spans="1:7" s="6" customFormat="1" outlineLevel="5">
      <c r="A200" s="9" t="s">
        <v>118</v>
      </c>
      <c r="B200" s="11" t="s">
        <v>119</v>
      </c>
      <c r="C200" s="11"/>
      <c r="D200" s="11"/>
      <c r="E200" s="14">
        <f>E201+E223+E226</f>
        <v>91024.9</v>
      </c>
      <c r="F200" s="14">
        <f>F201+F223+F226</f>
        <v>94815.7</v>
      </c>
      <c r="G200" s="21"/>
    </row>
    <row r="201" spans="1:7" ht="25.5" outlineLevel="4">
      <c r="A201" s="8" t="s">
        <v>344</v>
      </c>
      <c r="B201" s="10" t="s">
        <v>119</v>
      </c>
      <c r="C201" s="10" t="s">
        <v>86</v>
      </c>
      <c r="D201" s="10"/>
      <c r="E201" s="13">
        <f>E202</f>
        <v>42019.6</v>
      </c>
      <c r="F201" s="13">
        <f>F202</f>
        <v>50457.599999999999</v>
      </c>
      <c r="G201" s="21"/>
    </row>
    <row r="202" spans="1:7" ht="25.5" outlineLevel="5">
      <c r="A202" s="8" t="s">
        <v>120</v>
      </c>
      <c r="B202" s="10" t="s">
        <v>119</v>
      </c>
      <c r="C202" s="10" t="s">
        <v>121</v>
      </c>
      <c r="D202" s="10"/>
      <c r="E202" s="13">
        <f>E203+E205+E207+E209+E211+E213+E215+E217+E219+E221</f>
        <v>42019.6</v>
      </c>
      <c r="F202" s="13">
        <f>F203+F205+F207+F209+F211+F213+F215+F217+F219+F221</f>
        <v>50457.599999999999</v>
      </c>
      <c r="G202" s="21"/>
    </row>
    <row r="203" spans="1:7" ht="51" hidden="1" outlineLevel="2">
      <c r="A203" s="8" t="s">
        <v>297</v>
      </c>
      <c r="B203" s="10" t="s">
        <v>119</v>
      </c>
      <c r="C203" s="10" t="s">
        <v>122</v>
      </c>
      <c r="D203" s="10"/>
      <c r="E203" s="13">
        <f>E204</f>
        <v>6265.5</v>
      </c>
      <c r="F203" s="13">
        <f>F204</f>
        <v>6265.5</v>
      </c>
      <c r="G203" s="21"/>
    </row>
    <row r="204" spans="1:7" ht="38.25" hidden="1" outlineLevel="4">
      <c r="A204" s="8" t="s">
        <v>15</v>
      </c>
      <c r="B204" s="10" t="s">
        <v>119</v>
      </c>
      <c r="C204" s="10" t="s">
        <v>122</v>
      </c>
      <c r="D204" s="10" t="s">
        <v>16</v>
      </c>
      <c r="E204" s="13">
        <v>6265.5</v>
      </c>
      <c r="F204" s="13">
        <v>6265.5</v>
      </c>
      <c r="G204" s="21"/>
    </row>
    <row r="205" spans="1:7" ht="51" hidden="1" outlineLevel="5">
      <c r="A205" s="8" t="s">
        <v>123</v>
      </c>
      <c r="B205" s="10" t="s">
        <v>119</v>
      </c>
      <c r="C205" s="10" t="s">
        <v>124</v>
      </c>
      <c r="D205" s="10"/>
      <c r="E205" s="13">
        <f>E206</f>
        <v>2500</v>
      </c>
      <c r="F205" s="13">
        <f>F206</f>
        <v>2500</v>
      </c>
      <c r="G205" s="21"/>
    </row>
    <row r="206" spans="1:7" ht="38.25" hidden="1" outlineLevel="2">
      <c r="A206" s="8" t="s">
        <v>15</v>
      </c>
      <c r="B206" s="10" t="s">
        <v>119</v>
      </c>
      <c r="C206" s="10" t="s">
        <v>124</v>
      </c>
      <c r="D206" s="10" t="s">
        <v>16</v>
      </c>
      <c r="E206" s="13">
        <v>2500</v>
      </c>
      <c r="F206" s="13">
        <v>2500</v>
      </c>
      <c r="G206" s="21"/>
    </row>
    <row r="207" spans="1:7" ht="25.5" hidden="1" outlineLevel="4">
      <c r="A207" s="8" t="s">
        <v>125</v>
      </c>
      <c r="B207" s="10" t="s">
        <v>119</v>
      </c>
      <c r="C207" s="10" t="s">
        <v>126</v>
      </c>
      <c r="D207" s="10"/>
      <c r="E207" s="13">
        <f>E208</f>
        <v>2000</v>
      </c>
      <c r="F207" s="13">
        <f>F208</f>
        <v>2000</v>
      </c>
      <c r="G207" s="21"/>
    </row>
    <row r="208" spans="1:7" ht="38.25" hidden="1" outlineLevel="2">
      <c r="A208" s="8" t="s">
        <v>15</v>
      </c>
      <c r="B208" s="10" t="s">
        <v>119</v>
      </c>
      <c r="C208" s="10" t="s">
        <v>126</v>
      </c>
      <c r="D208" s="10" t="s">
        <v>16</v>
      </c>
      <c r="E208" s="13">
        <v>2000</v>
      </c>
      <c r="F208" s="13">
        <v>2000</v>
      </c>
      <c r="G208" s="21"/>
    </row>
    <row r="209" spans="1:7" outlineLevel="3">
      <c r="A209" s="8" t="s">
        <v>349</v>
      </c>
      <c r="B209" s="10" t="s">
        <v>119</v>
      </c>
      <c r="C209" s="10" t="s">
        <v>127</v>
      </c>
      <c r="D209" s="10"/>
      <c r="E209" s="13">
        <f>E210</f>
        <v>18775.5</v>
      </c>
      <c r="F209" s="13">
        <f>F210</f>
        <v>19303.8</v>
      </c>
      <c r="G209" s="21"/>
    </row>
    <row r="210" spans="1:7" s="6" customFormat="1" ht="30" customHeight="1" outlineLevel="4">
      <c r="A210" s="8" t="s">
        <v>15</v>
      </c>
      <c r="B210" s="10" t="s">
        <v>119</v>
      </c>
      <c r="C210" s="10" t="s">
        <v>127</v>
      </c>
      <c r="D210" s="10" t="s">
        <v>16</v>
      </c>
      <c r="E210" s="13">
        <v>18775.5</v>
      </c>
      <c r="F210" s="13">
        <v>19303.8</v>
      </c>
      <c r="G210" s="21"/>
    </row>
    <row r="211" spans="1:7" outlineLevel="5">
      <c r="A211" s="8" t="s">
        <v>128</v>
      </c>
      <c r="B211" s="10" t="s">
        <v>119</v>
      </c>
      <c r="C211" s="10" t="s">
        <v>129</v>
      </c>
      <c r="D211" s="10"/>
      <c r="E211" s="13">
        <f>E212</f>
        <v>1250</v>
      </c>
      <c r="F211" s="13">
        <f>F212</f>
        <v>2750</v>
      </c>
      <c r="G211" s="21"/>
    </row>
    <row r="212" spans="1:7" ht="38.25" outlineLevel="4">
      <c r="A212" s="8" t="s">
        <v>15</v>
      </c>
      <c r="B212" s="10" t="s">
        <v>119</v>
      </c>
      <c r="C212" s="10" t="s">
        <v>129</v>
      </c>
      <c r="D212" s="10" t="s">
        <v>16</v>
      </c>
      <c r="E212" s="13">
        <v>1250</v>
      </c>
      <c r="F212" s="13">
        <v>2750</v>
      </c>
      <c r="G212" s="21"/>
    </row>
    <row r="213" spans="1:7" ht="38.25" outlineLevel="5">
      <c r="A213" s="8" t="s">
        <v>130</v>
      </c>
      <c r="B213" s="10" t="s">
        <v>119</v>
      </c>
      <c r="C213" s="10" t="s">
        <v>131</v>
      </c>
      <c r="D213" s="10"/>
      <c r="E213" s="13">
        <f>E214</f>
        <v>8640</v>
      </c>
      <c r="F213" s="13">
        <f>F214</f>
        <v>15012.7</v>
      </c>
      <c r="G213" s="21"/>
    </row>
    <row r="214" spans="1:7" ht="38.25" outlineLevel="4">
      <c r="A214" s="8" t="s">
        <v>15</v>
      </c>
      <c r="B214" s="10" t="s">
        <v>119</v>
      </c>
      <c r="C214" s="10" t="s">
        <v>131</v>
      </c>
      <c r="D214" s="10" t="s">
        <v>16</v>
      </c>
      <c r="E214" s="13">
        <v>8640</v>
      </c>
      <c r="F214" s="13">
        <v>15012.7</v>
      </c>
      <c r="G214" s="21"/>
    </row>
    <row r="215" spans="1:7" ht="38.25" hidden="1" outlineLevel="5">
      <c r="A215" s="8" t="s">
        <v>132</v>
      </c>
      <c r="B215" s="10" t="s">
        <v>119</v>
      </c>
      <c r="C215" s="10" t="s">
        <v>133</v>
      </c>
      <c r="D215" s="10"/>
      <c r="E215" s="13">
        <f>E216</f>
        <v>1350</v>
      </c>
      <c r="F215" s="13">
        <f>F216</f>
        <v>1350</v>
      </c>
      <c r="G215" s="21"/>
    </row>
    <row r="216" spans="1:7" ht="38.25" hidden="1" outlineLevel="4">
      <c r="A216" s="8" t="s">
        <v>15</v>
      </c>
      <c r="B216" s="10" t="s">
        <v>119</v>
      </c>
      <c r="C216" s="10" t="s">
        <v>133</v>
      </c>
      <c r="D216" s="10" t="s">
        <v>16</v>
      </c>
      <c r="E216" s="13">
        <v>1350</v>
      </c>
      <c r="F216" s="13">
        <v>1350</v>
      </c>
      <c r="G216" s="21"/>
    </row>
    <row r="217" spans="1:7" ht="38.25" outlineLevel="5">
      <c r="A217" s="8" t="s">
        <v>134</v>
      </c>
      <c r="B217" s="10" t="s">
        <v>119</v>
      </c>
      <c r="C217" s="10" t="s">
        <v>135</v>
      </c>
      <c r="D217" s="10"/>
      <c r="E217" s="13">
        <f>E218</f>
        <v>692.9</v>
      </c>
      <c r="F217" s="13">
        <f>F218</f>
        <v>679.9</v>
      </c>
      <c r="G217" s="21"/>
    </row>
    <row r="218" spans="1:7" ht="38.25" outlineLevel="4">
      <c r="A218" s="8" t="s">
        <v>15</v>
      </c>
      <c r="B218" s="10" t="s">
        <v>119</v>
      </c>
      <c r="C218" s="10" t="s">
        <v>135</v>
      </c>
      <c r="D218" s="10" t="s">
        <v>16</v>
      </c>
      <c r="E218" s="13">
        <v>692.9</v>
      </c>
      <c r="F218" s="13">
        <v>679.9</v>
      </c>
      <c r="G218" s="21"/>
    </row>
    <row r="219" spans="1:7" ht="38.25" outlineLevel="4">
      <c r="A219" s="12" t="s">
        <v>298</v>
      </c>
      <c r="B219" s="10" t="s">
        <v>119</v>
      </c>
      <c r="C219" s="16" t="s">
        <v>136</v>
      </c>
      <c r="D219" s="10"/>
      <c r="E219" s="13">
        <f>E220</f>
        <v>445.7</v>
      </c>
      <c r="F219" s="13">
        <f>F220</f>
        <v>495.7</v>
      </c>
      <c r="G219" s="21"/>
    </row>
    <row r="220" spans="1:7" ht="38.25" outlineLevel="4">
      <c r="A220" s="8" t="s">
        <v>15</v>
      </c>
      <c r="B220" s="10" t="s">
        <v>119</v>
      </c>
      <c r="C220" s="16" t="s">
        <v>136</v>
      </c>
      <c r="D220" s="10">
        <v>200</v>
      </c>
      <c r="E220" s="13">
        <v>445.7</v>
      </c>
      <c r="F220" s="13">
        <v>495.7</v>
      </c>
      <c r="G220" s="21"/>
    </row>
    <row r="221" spans="1:7" hidden="1" outlineLevel="5">
      <c r="A221" s="8" t="s">
        <v>299</v>
      </c>
      <c r="B221" s="10" t="s">
        <v>119</v>
      </c>
      <c r="C221" s="10" t="s">
        <v>137</v>
      </c>
      <c r="D221" s="10"/>
      <c r="E221" s="13">
        <f>E222</f>
        <v>100</v>
      </c>
      <c r="F221" s="13">
        <f>F222</f>
        <v>100</v>
      </c>
      <c r="G221" s="21"/>
    </row>
    <row r="222" spans="1:7" ht="38.25" hidden="1" outlineLevel="4">
      <c r="A222" s="8" t="s">
        <v>15</v>
      </c>
      <c r="B222" s="10" t="s">
        <v>119</v>
      </c>
      <c r="C222" s="10" t="s">
        <v>137</v>
      </c>
      <c r="D222" s="10" t="s">
        <v>16</v>
      </c>
      <c r="E222" s="13">
        <v>100</v>
      </c>
      <c r="F222" s="13">
        <v>100</v>
      </c>
      <c r="G222" s="21"/>
    </row>
    <row r="223" spans="1:7" ht="25.5" outlineLevel="5">
      <c r="A223" s="8" t="s">
        <v>333</v>
      </c>
      <c r="B223" s="10" t="s">
        <v>119</v>
      </c>
      <c r="C223" s="10" t="s">
        <v>39</v>
      </c>
      <c r="D223" s="10"/>
      <c r="E223" s="13">
        <f>E224</f>
        <v>935.3</v>
      </c>
      <c r="F223" s="13">
        <f>F224</f>
        <v>1355.5</v>
      </c>
      <c r="G223" s="21"/>
    </row>
    <row r="224" spans="1:7" s="6" customFormat="1" ht="51" outlineLevel="4">
      <c r="A224" s="8" t="s">
        <v>350</v>
      </c>
      <c r="B224" s="10" t="s">
        <v>119</v>
      </c>
      <c r="C224" s="10" t="s">
        <v>138</v>
      </c>
      <c r="D224" s="10"/>
      <c r="E224" s="13">
        <f>E225</f>
        <v>935.3</v>
      </c>
      <c r="F224" s="13">
        <f>F225</f>
        <v>1355.5</v>
      </c>
      <c r="G224" s="21"/>
    </row>
    <row r="225" spans="1:7" ht="38.25" outlineLevel="5">
      <c r="A225" s="8" t="s">
        <v>15</v>
      </c>
      <c r="B225" s="10" t="s">
        <v>119</v>
      </c>
      <c r="C225" s="10" t="s">
        <v>138</v>
      </c>
      <c r="D225" s="10" t="s">
        <v>16</v>
      </c>
      <c r="E225" s="13">
        <v>935.3</v>
      </c>
      <c r="F225" s="13">
        <v>1355.5</v>
      </c>
      <c r="G225" s="21"/>
    </row>
    <row r="226" spans="1:7" ht="38.25" outlineLevel="4">
      <c r="A226" s="8" t="s">
        <v>300</v>
      </c>
      <c r="B226" s="10" t="s">
        <v>119</v>
      </c>
      <c r="C226" s="10" t="s">
        <v>139</v>
      </c>
      <c r="D226" s="10"/>
      <c r="E226" s="13">
        <f>E229+E231+E227</f>
        <v>48070</v>
      </c>
      <c r="F226" s="13">
        <f>F229+F231+F227</f>
        <v>43002.6</v>
      </c>
      <c r="G226" s="22"/>
    </row>
    <row r="227" spans="1:7" ht="25.5" hidden="1" outlineLevel="4">
      <c r="A227" s="8" t="s">
        <v>411</v>
      </c>
      <c r="B227" s="17" t="s">
        <v>119</v>
      </c>
      <c r="C227" s="17">
        <v>1600400000</v>
      </c>
      <c r="D227" s="17"/>
      <c r="E227" s="13">
        <f>E228</f>
        <v>5100</v>
      </c>
      <c r="F227" s="13">
        <f>F228</f>
        <v>5100</v>
      </c>
      <c r="G227" s="22"/>
    </row>
    <row r="228" spans="1:7" ht="38.25" hidden="1" outlineLevel="4">
      <c r="A228" s="8" t="s">
        <v>412</v>
      </c>
      <c r="B228" s="17" t="s">
        <v>119</v>
      </c>
      <c r="C228" s="17">
        <v>1600400000</v>
      </c>
      <c r="D228" s="17">
        <v>200</v>
      </c>
      <c r="E228" s="13">
        <v>5100</v>
      </c>
      <c r="F228" s="13">
        <v>5100</v>
      </c>
      <c r="G228" s="22"/>
    </row>
    <row r="229" spans="1:7" ht="38.25" hidden="1" outlineLevel="4">
      <c r="A229" s="12" t="s">
        <v>398</v>
      </c>
      <c r="B229" s="17" t="s">
        <v>119</v>
      </c>
      <c r="C229" s="17" t="s">
        <v>399</v>
      </c>
      <c r="D229" s="17"/>
      <c r="E229" s="13">
        <f>E230</f>
        <v>1246.7</v>
      </c>
      <c r="F229" s="13">
        <f>F230</f>
        <v>1246.7</v>
      </c>
      <c r="G229" s="21"/>
    </row>
    <row r="230" spans="1:7" ht="38.25" hidden="1" outlineLevel="4">
      <c r="A230" s="12" t="s">
        <v>15</v>
      </c>
      <c r="B230" s="17" t="s">
        <v>119</v>
      </c>
      <c r="C230" s="17" t="s">
        <v>399</v>
      </c>
      <c r="D230" s="17" t="s">
        <v>16</v>
      </c>
      <c r="E230" s="13">
        <v>1246.7</v>
      </c>
      <c r="F230" s="13">
        <v>1246.7</v>
      </c>
      <c r="G230" s="21"/>
    </row>
    <row r="231" spans="1:7" ht="25.5" outlineLevel="5">
      <c r="A231" s="8" t="s">
        <v>140</v>
      </c>
      <c r="B231" s="10" t="s">
        <v>119</v>
      </c>
      <c r="C231" s="10" t="s">
        <v>141</v>
      </c>
      <c r="D231" s="10"/>
      <c r="E231" s="13">
        <f>E232+E233</f>
        <v>41723.300000000003</v>
      </c>
      <c r="F231" s="13">
        <f>F232+F233</f>
        <v>36655.9</v>
      </c>
      <c r="G231" s="21"/>
    </row>
    <row r="232" spans="1:7" ht="38.25" outlineLevel="4">
      <c r="A232" s="8" t="s">
        <v>15</v>
      </c>
      <c r="B232" s="10" t="s">
        <v>119</v>
      </c>
      <c r="C232" s="10" t="s">
        <v>141</v>
      </c>
      <c r="D232" s="10" t="s">
        <v>16</v>
      </c>
      <c r="E232" s="13">
        <v>22197.9</v>
      </c>
      <c r="F232" s="13">
        <v>17130.5</v>
      </c>
      <c r="G232" s="21"/>
    </row>
    <row r="233" spans="1:7" ht="38.25" hidden="1" outlineLevel="2">
      <c r="A233" s="8" t="s">
        <v>59</v>
      </c>
      <c r="B233" s="10" t="s">
        <v>119</v>
      </c>
      <c r="C233" s="10" t="s">
        <v>141</v>
      </c>
      <c r="D233" s="10" t="s">
        <v>60</v>
      </c>
      <c r="E233" s="13">
        <v>19525.400000000001</v>
      </c>
      <c r="F233" s="13">
        <v>19525.400000000001</v>
      </c>
      <c r="G233" s="21"/>
    </row>
    <row r="234" spans="1:7" s="6" customFormat="1" ht="25.5" outlineLevel="4">
      <c r="A234" s="9" t="s">
        <v>142</v>
      </c>
      <c r="B234" s="11" t="s">
        <v>143</v>
      </c>
      <c r="C234" s="11"/>
      <c r="D234" s="11"/>
      <c r="E234" s="14">
        <f>E235+E248</f>
        <v>8561.5</v>
      </c>
      <c r="F234" s="14">
        <f>F235+F248+F245</f>
        <v>88653</v>
      </c>
      <c r="G234" s="21"/>
    </row>
    <row r="235" spans="1:7" ht="25.5" outlineLevel="5">
      <c r="A235" s="8" t="s">
        <v>344</v>
      </c>
      <c r="B235" s="10" t="s">
        <v>143</v>
      </c>
      <c r="C235" s="10" t="s">
        <v>86</v>
      </c>
      <c r="D235" s="10"/>
      <c r="E235" s="13">
        <f>E236+E240</f>
        <v>8287.2000000000007</v>
      </c>
      <c r="F235" s="13">
        <f>F236+F240</f>
        <v>8241.2000000000007</v>
      </c>
      <c r="G235" s="21"/>
    </row>
    <row r="236" spans="1:7" ht="25.5" outlineLevel="5">
      <c r="A236" s="8" t="s">
        <v>100</v>
      </c>
      <c r="B236" s="10" t="s">
        <v>143</v>
      </c>
      <c r="C236" s="10" t="s">
        <v>101</v>
      </c>
      <c r="D236" s="10"/>
      <c r="E236" s="13">
        <f>E237</f>
        <v>630.4</v>
      </c>
      <c r="F236" s="13">
        <f>F237</f>
        <v>642.9</v>
      </c>
      <c r="G236" s="21"/>
    </row>
    <row r="237" spans="1:7" s="6" customFormat="1" ht="25.5" outlineLevel="1">
      <c r="A237" s="8" t="s">
        <v>301</v>
      </c>
      <c r="B237" s="10" t="s">
        <v>143</v>
      </c>
      <c r="C237" s="10" t="s">
        <v>144</v>
      </c>
      <c r="D237" s="10"/>
      <c r="E237" s="13">
        <f>E238</f>
        <v>630.4</v>
      </c>
      <c r="F237" s="13">
        <f>F238+F239</f>
        <v>642.9</v>
      </c>
      <c r="G237" s="21"/>
    </row>
    <row r="238" spans="1:7" ht="63.75" hidden="1" outlineLevel="2">
      <c r="A238" s="8" t="s">
        <v>7</v>
      </c>
      <c r="B238" s="10" t="s">
        <v>143</v>
      </c>
      <c r="C238" s="10" t="s">
        <v>144</v>
      </c>
      <c r="D238" s="10" t="s">
        <v>8</v>
      </c>
      <c r="E238" s="13">
        <v>630.4</v>
      </c>
      <c r="F238" s="13">
        <v>630.4</v>
      </c>
      <c r="G238" s="21"/>
    </row>
    <row r="239" spans="1:7" ht="33" customHeight="1" outlineLevel="2">
      <c r="A239" s="8" t="s">
        <v>15</v>
      </c>
      <c r="B239" s="10" t="s">
        <v>143</v>
      </c>
      <c r="C239" s="10" t="s">
        <v>144</v>
      </c>
      <c r="D239" s="10">
        <v>200</v>
      </c>
      <c r="E239" s="13">
        <v>0</v>
      </c>
      <c r="F239" s="13">
        <v>12.5</v>
      </c>
      <c r="G239" s="21"/>
    </row>
    <row r="240" spans="1:7" s="6" customFormat="1" ht="25.5" outlineLevel="4">
      <c r="A240" s="8" t="s">
        <v>351</v>
      </c>
      <c r="B240" s="10" t="s">
        <v>143</v>
      </c>
      <c r="C240" s="10" t="s">
        <v>146</v>
      </c>
      <c r="D240" s="10"/>
      <c r="E240" s="13">
        <f>E241</f>
        <v>7656.8</v>
      </c>
      <c r="F240" s="13">
        <f>F241</f>
        <v>7598.3</v>
      </c>
      <c r="G240" s="21"/>
    </row>
    <row r="241" spans="1:7" s="6" customFormat="1" ht="25.5" outlineLevel="5">
      <c r="A241" s="8" t="s">
        <v>147</v>
      </c>
      <c r="B241" s="10" t="s">
        <v>143</v>
      </c>
      <c r="C241" s="10" t="s">
        <v>148</v>
      </c>
      <c r="D241" s="10"/>
      <c r="E241" s="13">
        <f>E242+E243</f>
        <v>7656.8</v>
      </c>
      <c r="F241" s="13">
        <f>F242+F243+F244</f>
        <v>7598.3</v>
      </c>
      <c r="G241" s="21"/>
    </row>
    <row r="242" spans="1:7" s="6" customFormat="1" ht="63.75" outlineLevel="5">
      <c r="A242" s="8" t="s">
        <v>7</v>
      </c>
      <c r="B242" s="10" t="s">
        <v>143</v>
      </c>
      <c r="C242" s="10" t="s">
        <v>148</v>
      </c>
      <c r="D242" s="10" t="s">
        <v>8</v>
      </c>
      <c r="E242" s="13">
        <v>7308.1</v>
      </c>
      <c r="F242" s="13">
        <v>7166.1</v>
      </c>
      <c r="G242" s="21"/>
    </row>
    <row r="243" spans="1:7" ht="30.75" customHeight="1" outlineLevel="3">
      <c r="A243" s="8" t="s">
        <v>15</v>
      </c>
      <c r="B243" s="10" t="s">
        <v>143</v>
      </c>
      <c r="C243" s="10" t="s">
        <v>148</v>
      </c>
      <c r="D243" s="10" t="s">
        <v>16</v>
      </c>
      <c r="E243" s="13">
        <v>348.7</v>
      </c>
      <c r="F243" s="13">
        <v>377.7</v>
      </c>
      <c r="G243" s="21"/>
    </row>
    <row r="244" spans="1:7" ht="30.75" customHeight="1" outlineLevel="3">
      <c r="A244" s="29" t="s">
        <v>444</v>
      </c>
      <c r="B244" s="10" t="s">
        <v>143</v>
      </c>
      <c r="C244" s="10" t="s">
        <v>148</v>
      </c>
      <c r="D244" s="10">
        <v>300</v>
      </c>
      <c r="E244" s="13">
        <v>0</v>
      </c>
      <c r="F244" s="13">
        <v>54.5</v>
      </c>
      <c r="G244" s="21"/>
    </row>
    <row r="245" spans="1:7" ht="39.75" customHeight="1" outlineLevel="3">
      <c r="A245" s="29" t="s">
        <v>441</v>
      </c>
      <c r="B245" s="28" t="s">
        <v>143</v>
      </c>
      <c r="C245" s="28" t="s">
        <v>139</v>
      </c>
      <c r="D245" s="28"/>
      <c r="E245" s="13">
        <f>E246</f>
        <v>0</v>
      </c>
      <c r="F245" s="13">
        <f>F246</f>
        <v>80000</v>
      </c>
      <c r="G245" s="21"/>
    </row>
    <row r="246" spans="1:7" ht="30.75" customHeight="1" outlineLevel="3">
      <c r="A246" s="29" t="s">
        <v>442</v>
      </c>
      <c r="B246" s="28" t="s">
        <v>143</v>
      </c>
      <c r="C246" s="28" t="s">
        <v>141</v>
      </c>
      <c r="D246" s="28"/>
      <c r="E246" s="13">
        <f>E247</f>
        <v>0</v>
      </c>
      <c r="F246" s="13">
        <f>F247</f>
        <v>80000</v>
      </c>
      <c r="G246" s="21"/>
    </row>
    <row r="247" spans="1:7" ht="30.75" customHeight="1" outlineLevel="3">
      <c r="A247" s="29" t="s">
        <v>443</v>
      </c>
      <c r="B247" s="28" t="s">
        <v>143</v>
      </c>
      <c r="C247" s="28" t="s">
        <v>141</v>
      </c>
      <c r="D247" s="28" t="s">
        <v>16</v>
      </c>
      <c r="E247" s="13">
        <v>0</v>
      </c>
      <c r="F247" s="13">
        <v>80000</v>
      </c>
      <c r="G247" s="21"/>
    </row>
    <row r="248" spans="1:7" outlineLevel="4">
      <c r="A248" s="8" t="s">
        <v>17</v>
      </c>
      <c r="B248" s="10" t="s">
        <v>143</v>
      </c>
      <c r="C248" s="10" t="s">
        <v>18</v>
      </c>
      <c r="D248" s="10"/>
      <c r="E248" s="13">
        <f>E249</f>
        <v>274.3</v>
      </c>
      <c r="F248" s="13">
        <f>F249</f>
        <v>411.8</v>
      </c>
      <c r="G248" s="21"/>
    </row>
    <row r="249" spans="1:7" outlineLevel="5">
      <c r="A249" s="8" t="s">
        <v>19</v>
      </c>
      <c r="B249" s="10" t="s">
        <v>143</v>
      </c>
      <c r="C249" s="10" t="s">
        <v>18</v>
      </c>
      <c r="D249" s="10" t="s">
        <v>20</v>
      </c>
      <c r="E249" s="13">
        <v>274.3</v>
      </c>
      <c r="F249" s="13">
        <v>411.8</v>
      </c>
      <c r="G249" s="21"/>
    </row>
    <row r="250" spans="1:7" s="6" customFormat="1" outlineLevel="5">
      <c r="A250" s="9" t="s">
        <v>149</v>
      </c>
      <c r="B250" s="11" t="s">
        <v>150</v>
      </c>
      <c r="C250" s="11"/>
      <c r="D250" s="11"/>
      <c r="E250" s="14">
        <f>E251+E263+E276+E300+E326+E289</f>
        <v>1495635.3</v>
      </c>
      <c r="F250" s="14">
        <f>F251+F263+F276+F300+F326+F289</f>
        <v>1579391.7000000002</v>
      </c>
      <c r="G250" s="21"/>
    </row>
    <row r="251" spans="1:7" s="6" customFormat="1" outlineLevel="2">
      <c r="A251" s="9" t="s">
        <v>151</v>
      </c>
      <c r="B251" s="11" t="s">
        <v>152</v>
      </c>
      <c r="C251" s="11"/>
      <c r="D251" s="11"/>
      <c r="E251" s="14">
        <f>E252+E258</f>
        <v>594818</v>
      </c>
      <c r="F251" s="14">
        <f>F252+F258</f>
        <v>614905.80000000005</v>
      </c>
      <c r="G251" s="21"/>
    </row>
    <row r="252" spans="1:7" ht="25.5" outlineLevel="3">
      <c r="A252" s="8" t="s">
        <v>352</v>
      </c>
      <c r="B252" s="10" t="s">
        <v>152</v>
      </c>
      <c r="C252" s="10" t="s">
        <v>153</v>
      </c>
      <c r="D252" s="10"/>
      <c r="E252" s="13">
        <f>E253</f>
        <v>494222.6</v>
      </c>
      <c r="F252" s="13">
        <f>F253</f>
        <v>503460</v>
      </c>
      <c r="G252" s="21"/>
    </row>
    <row r="253" spans="1:7" ht="25.5" outlineLevel="5">
      <c r="A253" s="8" t="s">
        <v>154</v>
      </c>
      <c r="B253" s="10" t="s">
        <v>152</v>
      </c>
      <c r="C253" s="10" t="s">
        <v>155</v>
      </c>
      <c r="D253" s="10"/>
      <c r="E253" s="13">
        <f>E254+E256</f>
        <v>494222.6</v>
      </c>
      <c r="F253" s="13">
        <f>F254+F256</f>
        <v>503460</v>
      </c>
      <c r="G253" s="21"/>
    </row>
    <row r="254" spans="1:7" ht="51" outlineLevel="2">
      <c r="A254" s="8" t="s">
        <v>353</v>
      </c>
      <c r="B254" s="10" t="s">
        <v>152</v>
      </c>
      <c r="C254" s="10" t="s">
        <v>156</v>
      </c>
      <c r="D254" s="10"/>
      <c r="E254" s="13">
        <f>E255</f>
        <v>494197.6</v>
      </c>
      <c r="F254" s="13">
        <f>F255</f>
        <v>500960</v>
      </c>
      <c r="G254" s="21"/>
    </row>
    <row r="255" spans="1:7" s="6" customFormat="1" ht="38.25" outlineLevel="5">
      <c r="A255" s="8" t="s">
        <v>59</v>
      </c>
      <c r="B255" s="10" t="s">
        <v>152</v>
      </c>
      <c r="C255" s="10" t="s">
        <v>156</v>
      </c>
      <c r="D255" s="10" t="s">
        <v>60</v>
      </c>
      <c r="E255" s="13">
        <v>494197.6</v>
      </c>
      <c r="F255" s="13">
        <v>500960</v>
      </c>
      <c r="G255" s="21"/>
    </row>
    <row r="256" spans="1:7" s="6" customFormat="1" ht="38.25">
      <c r="A256" s="8" t="s">
        <v>159</v>
      </c>
      <c r="B256" s="10" t="s">
        <v>152</v>
      </c>
      <c r="C256" s="10" t="s">
        <v>354</v>
      </c>
      <c r="D256" s="10"/>
      <c r="E256" s="13">
        <f>E257</f>
        <v>25</v>
      </c>
      <c r="F256" s="13">
        <f>F257</f>
        <v>2500</v>
      </c>
      <c r="G256" s="21"/>
    </row>
    <row r="257" spans="1:7" s="6" customFormat="1" ht="38.25" outlineLevel="1">
      <c r="A257" s="8" t="s">
        <v>15</v>
      </c>
      <c r="B257" s="10" t="s">
        <v>152</v>
      </c>
      <c r="C257" s="10" t="s">
        <v>354</v>
      </c>
      <c r="D257" s="10" t="s">
        <v>16</v>
      </c>
      <c r="E257" s="13">
        <v>25</v>
      </c>
      <c r="F257" s="13">
        <v>2500</v>
      </c>
      <c r="G257" s="21"/>
    </row>
    <row r="258" spans="1:7" ht="38.25" outlineLevel="2">
      <c r="A258" s="8" t="s">
        <v>334</v>
      </c>
      <c r="B258" s="10" t="s">
        <v>152</v>
      </c>
      <c r="C258" s="10" t="s">
        <v>42</v>
      </c>
      <c r="D258" s="10"/>
      <c r="E258" s="13">
        <f>E261+E259</f>
        <v>100595.4</v>
      </c>
      <c r="F258" s="13">
        <f>F261+F259</f>
        <v>111445.8</v>
      </c>
      <c r="G258" s="21"/>
    </row>
    <row r="259" spans="1:7" hidden="1" outlineLevel="2">
      <c r="A259" s="12" t="s">
        <v>116</v>
      </c>
      <c r="B259" s="10" t="s">
        <v>152</v>
      </c>
      <c r="C259" s="10">
        <v>1110100000</v>
      </c>
      <c r="D259" s="10"/>
      <c r="E259" s="13">
        <f>E260</f>
        <v>1200</v>
      </c>
      <c r="F259" s="13">
        <f>F260</f>
        <v>1200</v>
      </c>
      <c r="G259" s="21"/>
    </row>
    <row r="260" spans="1:7" ht="25.5" hidden="1" outlineLevel="2">
      <c r="A260" s="8" t="s">
        <v>90</v>
      </c>
      <c r="B260" s="10" t="s">
        <v>152</v>
      </c>
      <c r="C260" s="10">
        <v>1110100000</v>
      </c>
      <c r="D260" s="10">
        <v>400</v>
      </c>
      <c r="E260" s="13">
        <v>1200</v>
      </c>
      <c r="F260" s="13">
        <v>1200</v>
      </c>
      <c r="G260" s="21"/>
    </row>
    <row r="261" spans="1:7" s="6" customFormat="1" ht="38.25" outlineLevel="4">
      <c r="A261" s="8" t="s">
        <v>159</v>
      </c>
      <c r="B261" s="10" t="s">
        <v>152</v>
      </c>
      <c r="C261" s="10" t="s">
        <v>160</v>
      </c>
      <c r="D261" s="10"/>
      <c r="E261" s="13">
        <f>E262</f>
        <v>99395.4</v>
      </c>
      <c r="F261" s="13">
        <f>F262</f>
        <v>110245.8</v>
      </c>
      <c r="G261" s="21"/>
    </row>
    <row r="262" spans="1:7" s="6" customFormat="1" ht="25.5" outlineLevel="5">
      <c r="A262" s="8" t="s">
        <v>90</v>
      </c>
      <c r="B262" s="10" t="s">
        <v>152</v>
      </c>
      <c r="C262" s="10" t="s">
        <v>160</v>
      </c>
      <c r="D262" s="10" t="s">
        <v>91</v>
      </c>
      <c r="E262" s="13">
        <v>99395.4</v>
      </c>
      <c r="F262" s="13">
        <v>110245.8</v>
      </c>
      <c r="G262" s="21"/>
    </row>
    <row r="263" spans="1:7" s="6" customFormat="1" outlineLevel="2">
      <c r="A263" s="9" t="s">
        <v>161</v>
      </c>
      <c r="B263" s="11" t="s">
        <v>162</v>
      </c>
      <c r="C263" s="11"/>
      <c r="D263" s="11"/>
      <c r="E263" s="14">
        <f>E264+E271</f>
        <v>713744.7</v>
      </c>
      <c r="F263" s="14">
        <f>F264+F271</f>
        <v>762023.9</v>
      </c>
      <c r="G263" s="21"/>
    </row>
    <row r="264" spans="1:7" ht="25.5" outlineLevel="4">
      <c r="A264" s="8" t="s">
        <v>352</v>
      </c>
      <c r="B264" s="10" t="s">
        <v>162</v>
      </c>
      <c r="C264" s="10" t="s">
        <v>153</v>
      </c>
      <c r="D264" s="10"/>
      <c r="E264" s="13">
        <f>E265+E268</f>
        <v>437179.5</v>
      </c>
      <c r="F264" s="13">
        <f>F265+F268</f>
        <v>485712.9</v>
      </c>
      <c r="G264" s="21"/>
    </row>
    <row r="265" spans="1:7" s="6" customFormat="1" outlineLevel="1">
      <c r="A265" s="8" t="s">
        <v>157</v>
      </c>
      <c r="B265" s="10" t="s">
        <v>162</v>
      </c>
      <c r="C265" s="10" t="s">
        <v>158</v>
      </c>
      <c r="D265" s="10"/>
      <c r="E265" s="13">
        <f>E266</f>
        <v>361080.8</v>
      </c>
      <c r="F265" s="13">
        <f>F266</f>
        <v>407761.9</v>
      </c>
      <c r="G265" s="21"/>
    </row>
    <row r="266" spans="1:7" ht="51" outlineLevel="3">
      <c r="A266" s="8" t="s">
        <v>277</v>
      </c>
      <c r="B266" s="10" t="s">
        <v>162</v>
      </c>
      <c r="C266" s="10" t="s">
        <v>163</v>
      </c>
      <c r="D266" s="10"/>
      <c r="E266" s="13">
        <f>E267</f>
        <v>361080.8</v>
      </c>
      <c r="F266" s="13">
        <f>F267</f>
        <v>407761.9</v>
      </c>
      <c r="G266" s="21"/>
    </row>
    <row r="267" spans="1:7" s="6" customFormat="1" ht="38.25" outlineLevel="4">
      <c r="A267" s="8" t="s">
        <v>59</v>
      </c>
      <c r="B267" s="10" t="s">
        <v>162</v>
      </c>
      <c r="C267" s="10" t="s">
        <v>163</v>
      </c>
      <c r="D267" s="10" t="s">
        <v>60</v>
      </c>
      <c r="E267" s="13">
        <v>361080.8</v>
      </c>
      <c r="F267" s="13">
        <v>407761.9</v>
      </c>
      <c r="G267" s="22"/>
    </row>
    <row r="268" spans="1:7" outlineLevel="5">
      <c r="A268" s="8" t="s">
        <v>164</v>
      </c>
      <c r="B268" s="10" t="s">
        <v>162</v>
      </c>
      <c r="C268" s="10" t="s">
        <v>165</v>
      </c>
      <c r="D268" s="10"/>
      <c r="E268" s="13">
        <f>E269</f>
        <v>76098.7</v>
      </c>
      <c r="F268" s="13">
        <f>F269</f>
        <v>77951</v>
      </c>
      <c r="G268" s="21"/>
    </row>
    <row r="269" spans="1:7" ht="38.25" outlineLevel="5">
      <c r="A269" s="8" t="s">
        <v>302</v>
      </c>
      <c r="B269" s="10" t="s">
        <v>162</v>
      </c>
      <c r="C269" s="10" t="s">
        <v>166</v>
      </c>
      <c r="D269" s="10"/>
      <c r="E269" s="13">
        <f>E270</f>
        <v>76098.7</v>
      </c>
      <c r="F269" s="13">
        <f>F270</f>
        <v>77951</v>
      </c>
      <c r="G269" s="21"/>
    </row>
    <row r="270" spans="1:7" s="6" customFormat="1" ht="38.25" outlineLevel="5">
      <c r="A270" s="8" t="s">
        <v>59</v>
      </c>
      <c r="B270" s="10" t="s">
        <v>162</v>
      </c>
      <c r="C270" s="10" t="s">
        <v>166</v>
      </c>
      <c r="D270" s="10" t="s">
        <v>60</v>
      </c>
      <c r="E270" s="13">
        <v>76098.7</v>
      </c>
      <c r="F270" s="13">
        <v>77951</v>
      </c>
      <c r="G270" s="21"/>
    </row>
    <row r="271" spans="1:7" ht="38.25" outlineLevel="5">
      <c r="A271" s="8" t="s">
        <v>334</v>
      </c>
      <c r="B271" s="10" t="s">
        <v>162</v>
      </c>
      <c r="C271" s="10" t="s">
        <v>42</v>
      </c>
      <c r="D271" s="10"/>
      <c r="E271" s="13">
        <f>E274+E272</f>
        <v>276565.2</v>
      </c>
      <c r="F271" s="13">
        <f>F274+F272</f>
        <v>276311</v>
      </c>
      <c r="G271" s="21"/>
    </row>
    <row r="272" spans="1:7" outlineLevel="5">
      <c r="A272" s="12" t="s">
        <v>116</v>
      </c>
      <c r="B272" s="10" t="s">
        <v>162</v>
      </c>
      <c r="C272" s="10">
        <v>1110100000</v>
      </c>
      <c r="D272" s="10"/>
      <c r="E272" s="13">
        <f>E273</f>
        <v>254.2</v>
      </c>
      <c r="F272" s="13">
        <f>F273</f>
        <v>0</v>
      </c>
      <c r="G272" s="21"/>
    </row>
    <row r="273" spans="1:7" ht="25.5" outlineLevel="5">
      <c r="A273" s="8" t="s">
        <v>90</v>
      </c>
      <c r="B273" s="10" t="s">
        <v>162</v>
      </c>
      <c r="C273" s="10">
        <v>1110100000</v>
      </c>
      <c r="D273" s="10">
        <v>400</v>
      </c>
      <c r="E273" s="13">
        <v>254.2</v>
      </c>
      <c r="F273" s="13">
        <v>0</v>
      </c>
      <c r="G273" s="21"/>
    </row>
    <row r="274" spans="1:7" hidden="1" outlineLevel="5">
      <c r="A274" s="8" t="s">
        <v>303</v>
      </c>
      <c r="B274" s="10" t="s">
        <v>162</v>
      </c>
      <c r="C274" s="10" t="s">
        <v>304</v>
      </c>
      <c r="D274" s="10"/>
      <c r="E274" s="13">
        <f>E275</f>
        <v>276311</v>
      </c>
      <c r="F274" s="13">
        <f>F275</f>
        <v>276311</v>
      </c>
      <c r="G274" s="21"/>
    </row>
    <row r="275" spans="1:7" ht="25.5" hidden="1" outlineLevel="5">
      <c r="A275" s="8" t="s">
        <v>90</v>
      </c>
      <c r="B275" s="10" t="s">
        <v>162</v>
      </c>
      <c r="C275" s="10" t="s">
        <v>304</v>
      </c>
      <c r="D275" s="10" t="s">
        <v>91</v>
      </c>
      <c r="E275" s="13">
        <v>276311</v>
      </c>
      <c r="F275" s="13">
        <v>276311</v>
      </c>
      <c r="G275" s="21"/>
    </row>
    <row r="276" spans="1:7" s="6" customFormat="1" outlineLevel="5">
      <c r="A276" s="9" t="s">
        <v>167</v>
      </c>
      <c r="B276" s="11" t="s">
        <v>168</v>
      </c>
      <c r="C276" s="11"/>
      <c r="D276" s="11"/>
      <c r="E276" s="14">
        <f>E277</f>
        <v>139928.4</v>
      </c>
      <c r="F276" s="14">
        <f>F277</f>
        <v>149106.09999999998</v>
      </c>
      <c r="G276" s="21"/>
    </row>
    <row r="277" spans="1:7" s="6" customFormat="1" ht="25.5" outlineLevel="3">
      <c r="A277" s="8" t="s">
        <v>352</v>
      </c>
      <c r="B277" s="10" t="s">
        <v>168</v>
      </c>
      <c r="C277" s="10" t="s">
        <v>153</v>
      </c>
      <c r="D277" s="10"/>
      <c r="E277" s="13">
        <f>E278</f>
        <v>139928.4</v>
      </c>
      <c r="F277" s="13">
        <f>F278</f>
        <v>149106.09999999998</v>
      </c>
      <c r="G277" s="21"/>
    </row>
    <row r="278" spans="1:7" ht="25.5" outlineLevel="4">
      <c r="A278" s="8" t="s">
        <v>355</v>
      </c>
      <c r="B278" s="10" t="s">
        <v>168</v>
      </c>
      <c r="C278" s="10" t="s">
        <v>169</v>
      </c>
      <c r="D278" s="10"/>
      <c r="E278" s="13">
        <f>E279+E281+E285+E287+E283</f>
        <v>139928.4</v>
      </c>
      <c r="F278" s="13">
        <f>F279+F281+F285+F287+F283</f>
        <v>149106.09999999998</v>
      </c>
      <c r="G278" s="21"/>
    </row>
    <row r="279" spans="1:7" ht="38.25" outlineLevel="5">
      <c r="A279" s="8" t="s">
        <v>170</v>
      </c>
      <c r="B279" s="10" t="s">
        <v>168</v>
      </c>
      <c r="C279" s="10" t="s">
        <v>171</v>
      </c>
      <c r="D279" s="10"/>
      <c r="E279" s="13">
        <f>E280</f>
        <v>128788.5</v>
      </c>
      <c r="F279" s="13">
        <f>F280</f>
        <v>135465.29999999999</v>
      </c>
      <c r="G279" s="21"/>
    </row>
    <row r="280" spans="1:7" ht="38.25" outlineLevel="2">
      <c r="A280" s="8" t="s">
        <v>59</v>
      </c>
      <c r="B280" s="10" t="s">
        <v>168</v>
      </c>
      <c r="C280" s="10" t="s">
        <v>171</v>
      </c>
      <c r="D280" s="10" t="s">
        <v>60</v>
      </c>
      <c r="E280" s="13">
        <v>128788.5</v>
      </c>
      <c r="F280" s="13">
        <v>135465.29999999999</v>
      </c>
      <c r="G280" s="21"/>
    </row>
    <row r="281" spans="1:7" ht="38.25" outlineLevel="4">
      <c r="A281" s="8" t="s">
        <v>172</v>
      </c>
      <c r="B281" s="10" t="s">
        <v>168</v>
      </c>
      <c r="C281" s="10" t="s">
        <v>173</v>
      </c>
      <c r="D281" s="10"/>
      <c r="E281" s="13">
        <f>E282</f>
        <v>9220.7999999999993</v>
      </c>
      <c r="F281" s="13">
        <f>F282</f>
        <v>10620.8</v>
      </c>
      <c r="G281" s="21"/>
    </row>
    <row r="282" spans="1:7" ht="38.25" outlineLevel="5">
      <c r="A282" s="8" t="s">
        <v>59</v>
      </c>
      <c r="B282" s="10" t="s">
        <v>168</v>
      </c>
      <c r="C282" s="10" t="s">
        <v>173</v>
      </c>
      <c r="D282" s="10" t="s">
        <v>60</v>
      </c>
      <c r="E282" s="13">
        <v>9220.7999999999993</v>
      </c>
      <c r="F282" s="13">
        <v>10620.8</v>
      </c>
      <c r="G282" s="21"/>
    </row>
    <row r="283" spans="1:7" ht="51" outlineLevel="5">
      <c r="A283" s="8" t="s">
        <v>426</v>
      </c>
      <c r="B283" s="10" t="s">
        <v>168</v>
      </c>
      <c r="C283" s="16" t="s">
        <v>428</v>
      </c>
      <c r="D283" s="10"/>
      <c r="E283" s="13">
        <f>E284</f>
        <v>0</v>
      </c>
      <c r="F283" s="13">
        <f>F284</f>
        <v>1498.9</v>
      </c>
      <c r="G283" s="21"/>
    </row>
    <row r="284" spans="1:7" ht="38.25" outlineLevel="5">
      <c r="A284" s="8" t="s">
        <v>427</v>
      </c>
      <c r="B284" s="10" t="s">
        <v>168</v>
      </c>
      <c r="C284" s="16" t="s">
        <v>428</v>
      </c>
      <c r="D284" s="10">
        <v>600</v>
      </c>
      <c r="E284" s="13">
        <v>0</v>
      </c>
      <c r="F284" s="13">
        <v>1498.9</v>
      </c>
      <c r="G284" s="21"/>
    </row>
    <row r="285" spans="1:7" s="6" customFormat="1" hidden="1" outlineLevel="1">
      <c r="A285" s="8" t="s">
        <v>356</v>
      </c>
      <c r="B285" s="10" t="s">
        <v>168</v>
      </c>
      <c r="C285" s="10" t="s">
        <v>357</v>
      </c>
      <c r="D285" s="10"/>
      <c r="E285" s="13">
        <f>E286</f>
        <v>1521.1</v>
      </c>
      <c r="F285" s="13">
        <f>F286</f>
        <v>1521.1</v>
      </c>
      <c r="G285" s="21"/>
    </row>
    <row r="286" spans="1:7" ht="25.5" hidden="1" outlineLevel="2">
      <c r="A286" s="8" t="s">
        <v>90</v>
      </c>
      <c r="B286" s="10" t="s">
        <v>168</v>
      </c>
      <c r="C286" s="10" t="s">
        <v>357</v>
      </c>
      <c r="D286" s="10" t="s">
        <v>91</v>
      </c>
      <c r="E286" s="13">
        <v>1521.1</v>
      </c>
      <c r="F286" s="13">
        <v>1521.1</v>
      </c>
      <c r="G286" s="21"/>
    </row>
    <row r="287" spans="1:7" outlineLevel="2">
      <c r="A287" s="8" t="s">
        <v>405</v>
      </c>
      <c r="B287" s="10" t="s">
        <v>168</v>
      </c>
      <c r="C287" s="10" t="s">
        <v>404</v>
      </c>
      <c r="D287" s="10"/>
      <c r="E287" s="13">
        <f>E288</f>
        <v>398</v>
      </c>
      <c r="F287" s="13">
        <f>F288</f>
        <v>0</v>
      </c>
      <c r="G287" s="21"/>
    </row>
    <row r="288" spans="1:7" ht="25.5" outlineLevel="2">
      <c r="A288" s="8" t="s">
        <v>90</v>
      </c>
      <c r="B288" s="10" t="s">
        <v>168</v>
      </c>
      <c r="C288" s="10" t="s">
        <v>404</v>
      </c>
      <c r="D288" s="10">
        <v>400</v>
      </c>
      <c r="E288" s="13">
        <v>398</v>
      </c>
      <c r="F288" s="13">
        <v>0</v>
      </c>
      <c r="G288" s="21"/>
    </row>
    <row r="289" spans="1:7" s="6" customFormat="1" ht="25.5" outlineLevel="2">
      <c r="A289" s="9" t="s">
        <v>429</v>
      </c>
      <c r="B289" s="26" t="s">
        <v>437</v>
      </c>
      <c r="C289" s="26"/>
      <c r="D289" s="11"/>
      <c r="E289" s="14">
        <f>E290</f>
        <v>0</v>
      </c>
      <c r="F289" s="14">
        <f>F290</f>
        <v>246.99999999999997</v>
      </c>
      <c r="G289" s="27"/>
    </row>
    <row r="290" spans="1:7" ht="25.5" outlineLevel="2">
      <c r="A290" s="8" t="s">
        <v>430</v>
      </c>
      <c r="B290" s="16" t="s">
        <v>437</v>
      </c>
      <c r="C290" s="10" t="s">
        <v>153</v>
      </c>
      <c r="D290" s="10"/>
      <c r="E290" s="13">
        <f>E291+E294+E297</f>
        <v>0</v>
      </c>
      <c r="F290" s="13">
        <f>F291+F294+F297</f>
        <v>246.99999999999997</v>
      </c>
      <c r="G290" s="21"/>
    </row>
    <row r="291" spans="1:7" ht="25.5" outlineLevel="2">
      <c r="A291" s="8" t="s">
        <v>431</v>
      </c>
      <c r="B291" s="16" t="s">
        <v>437</v>
      </c>
      <c r="C291" s="10" t="s">
        <v>155</v>
      </c>
      <c r="D291" s="10"/>
      <c r="E291" s="13">
        <f>E292</f>
        <v>0</v>
      </c>
      <c r="F291" s="13">
        <f>F292</f>
        <v>98.8</v>
      </c>
      <c r="G291" s="21"/>
    </row>
    <row r="292" spans="1:7" ht="51" outlineLevel="2">
      <c r="A292" s="8" t="s">
        <v>432</v>
      </c>
      <c r="B292" s="16" t="s">
        <v>437</v>
      </c>
      <c r="C292" s="10" t="s">
        <v>156</v>
      </c>
      <c r="D292" s="10"/>
      <c r="E292" s="13">
        <f>E293</f>
        <v>0</v>
      </c>
      <c r="F292" s="13">
        <f>F293</f>
        <v>98.8</v>
      </c>
      <c r="G292" s="21"/>
    </row>
    <row r="293" spans="1:7" ht="38.25" outlineLevel="2">
      <c r="A293" s="8" t="s">
        <v>427</v>
      </c>
      <c r="B293" s="16" t="s">
        <v>437</v>
      </c>
      <c r="C293" s="10" t="s">
        <v>156</v>
      </c>
      <c r="D293" s="10" t="s">
        <v>60</v>
      </c>
      <c r="E293" s="13">
        <v>0</v>
      </c>
      <c r="F293" s="13">
        <v>98.8</v>
      </c>
      <c r="G293" s="21"/>
    </row>
    <row r="294" spans="1:7" ht="25.5" outlineLevel="2">
      <c r="A294" s="8" t="s">
        <v>433</v>
      </c>
      <c r="B294" s="16" t="s">
        <v>437</v>
      </c>
      <c r="C294" s="10" t="s">
        <v>158</v>
      </c>
      <c r="D294" s="10"/>
      <c r="E294" s="13">
        <f>E295</f>
        <v>0</v>
      </c>
      <c r="F294" s="13">
        <f>F295</f>
        <v>131.1</v>
      </c>
      <c r="G294" s="21"/>
    </row>
    <row r="295" spans="1:7" ht="51" outlineLevel="2">
      <c r="A295" s="8" t="s">
        <v>434</v>
      </c>
      <c r="B295" s="16" t="s">
        <v>437</v>
      </c>
      <c r="C295" s="10" t="s">
        <v>163</v>
      </c>
      <c r="D295" s="10"/>
      <c r="E295" s="13">
        <f>E296</f>
        <v>0</v>
      </c>
      <c r="F295" s="13">
        <f>F296</f>
        <v>131.1</v>
      </c>
      <c r="G295" s="21"/>
    </row>
    <row r="296" spans="1:7" ht="38.25" outlineLevel="2">
      <c r="A296" s="8" t="s">
        <v>427</v>
      </c>
      <c r="B296" s="16" t="s">
        <v>437</v>
      </c>
      <c r="C296" s="10" t="s">
        <v>163</v>
      </c>
      <c r="D296" s="10" t="s">
        <v>60</v>
      </c>
      <c r="E296" s="13">
        <v>0</v>
      </c>
      <c r="F296" s="13">
        <v>131.1</v>
      </c>
      <c r="G296" s="21"/>
    </row>
    <row r="297" spans="1:7" ht="25.5" outlineLevel="2">
      <c r="A297" s="8" t="s">
        <v>435</v>
      </c>
      <c r="B297" s="16" t="s">
        <v>437</v>
      </c>
      <c r="C297" s="10" t="s">
        <v>169</v>
      </c>
      <c r="D297" s="10"/>
      <c r="E297" s="13">
        <f>E298</f>
        <v>0</v>
      </c>
      <c r="F297" s="13">
        <f>F298</f>
        <v>17.100000000000001</v>
      </c>
      <c r="G297" s="21"/>
    </row>
    <row r="298" spans="1:7" ht="38.25" outlineLevel="2">
      <c r="A298" s="8" t="s">
        <v>436</v>
      </c>
      <c r="B298" s="16" t="s">
        <v>437</v>
      </c>
      <c r="C298" s="10" t="s">
        <v>171</v>
      </c>
      <c r="D298" s="10"/>
      <c r="E298" s="13">
        <f>E299</f>
        <v>0</v>
      </c>
      <c r="F298" s="13">
        <f>F299</f>
        <v>17.100000000000001</v>
      </c>
      <c r="G298" s="21"/>
    </row>
    <row r="299" spans="1:7" ht="38.25" outlineLevel="2">
      <c r="A299" s="8" t="s">
        <v>427</v>
      </c>
      <c r="B299" s="16" t="s">
        <v>437</v>
      </c>
      <c r="C299" s="10" t="s">
        <v>171</v>
      </c>
      <c r="D299" s="10" t="s">
        <v>60</v>
      </c>
      <c r="E299" s="13">
        <v>0</v>
      </c>
      <c r="F299" s="13">
        <v>17.100000000000001</v>
      </c>
      <c r="G299" s="21"/>
    </row>
    <row r="300" spans="1:7" s="6" customFormat="1" outlineLevel="4">
      <c r="A300" s="9" t="s">
        <v>174</v>
      </c>
      <c r="B300" s="11" t="s">
        <v>175</v>
      </c>
      <c r="C300" s="11"/>
      <c r="D300" s="11"/>
      <c r="E300" s="14">
        <f>E301+E314</f>
        <v>19515.099999999999</v>
      </c>
      <c r="F300" s="14">
        <f>F301+F314</f>
        <v>24998</v>
      </c>
      <c r="G300" s="21"/>
    </row>
    <row r="301" spans="1:7" ht="25.5" outlineLevel="5">
      <c r="A301" s="8" t="s">
        <v>352</v>
      </c>
      <c r="B301" s="10" t="s">
        <v>175</v>
      </c>
      <c r="C301" s="10" t="s">
        <v>153</v>
      </c>
      <c r="D301" s="10"/>
      <c r="E301" s="13">
        <f>E302</f>
        <v>14973.8</v>
      </c>
      <c r="F301" s="13">
        <f>F302</f>
        <v>20018.900000000001</v>
      </c>
      <c r="G301" s="21"/>
    </row>
    <row r="302" spans="1:7" ht="25.5" outlineLevel="4">
      <c r="A302" s="8" t="s">
        <v>176</v>
      </c>
      <c r="B302" s="10" t="s">
        <v>175</v>
      </c>
      <c r="C302" s="10" t="s">
        <v>177</v>
      </c>
      <c r="D302" s="10"/>
      <c r="E302" s="13">
        <f>E303+E305+E307+E309+E312</f>
        <v>14973.8</v>
      </c>
      <c r="F302" s="13">
        <f>F303+F305+F307+F309+F312</f>
        <v>20018.900000000001</v>
      </c>
      <c r="G302" s="21"/>
    </row>
    <row r="303" spans="1:7" s="6" customFormat="1" ht="38.25" outlineLevel="1">
      <c r="A303" s="8" t="s">
        <v>305</v>
      </c>
      <c r="B303" s="10" t="s">
        <v>175</v>
      </c>
      <c r="C303" s="10" t="s">
        <v>178</v>
      </c>
      <c r="D303" s="10"/>
      <c r="E303" s="13">
        <f>E304</f>
        <v>3387.1</v>
      </c>
      <c r="F303" s="13">
        <f>F304</f>
        <v>6832.8</v>
      </c>
      <c r="G303" s="21"/>
    </row>
    <row r="304" spans="1:7" ht="38.25" outlineLevel="2">
      <c r="A304" s="8" t="s">
        <v>59</v>
      </c>
      <c r="B304" s="10" t="s">
        <v>175</v>
      </c>
      <c r="C304" s="10" t="s">
        <v>178</v>
      </c>
      <c r="D304" s="10" t="s">
        <v>60</v>
      </c>
      <c r="E304" s="13">
        <v>3387.1</v>
      </c>
      <c r="F304" s="13">
        <v>6832.8</v>
      </c>
      <c r="G304" s="21"/>
    </row>
    <row r="305" spans="1:7" ht="38.25" outlineLevel="3">
      <c r="A305" s="8" t="s">
        <v>179</v>
      </c>
      <c r="B305" s="10" t="s">
        <v>175</v>
      </c>
      <c r="C305" s="10" t="s">
        <v>180</v>
      </c>
      <c r="D305" s="10"/>
      <c r="E305" s="13">
        <f>E306</f>
        <v>5426.5</v>
      </c>
      <c r="F305" s="13">
        <f>F306</f>
        <v>4376.5</v>
      </c>
      <c r="G305" s="21"/>
    </row>
    <row r="306" spans="1:7" ht="25.5" outlineLevel="4">
      <c r="A306" s="8" t="s">
        <v>181</v>
      </c>
      <c r="B306" s="10" t="s">
        <v>175</v>
      </c>
      <c r="C306" s="10" t="s">
        <v>180</v>
      </c>
      <c r="D306" s="10" t="s">
        <v>182</v>
      </c>
      <c r="E306" s="13">
        <v>5426.5</v>
      </c>
      <c r="F306" s="13">
        <v>4376.5</v>
      </c>
      <c r="G306" s="21"/>
    </row>
    <row r="307" spans="1:7" s="6" customFormat="1" ht="25.5" outlineLevel="5">
      <c r="A307" s="8" t="s">
        <v>183</v>
      </c>
      <c r="B307" s="10" t="s">
        <v>175</v>
      </c>
      <c r="C307" s="10" t="s">
        <v>184</v>
      </c>
      <c r="D307" s="10"/>
      <c r="E307" s="13">
        <f>E308</f>
        <v>6125.2</v>
      </c>
      <c r="F307" s="13">
        <f>F308</f>
        <v>8774.6</v>
      </c>
      <c r="G307" s="21"/>
    </row>
    <row r="308" spans="1:7" ht="38.25" outlineLevel="4">
      <c r="A308" s="8" t="s">
        <v>59</v>
      </c>
      <c r="B308" s="10" t="s">
        <v>175</v>
      </c>
      <c r="C308" s="10" t="s">
        <v>184</v>
      </c>
      <c r="D308" s="10" t="s">
        <v>60</v>
      </c>
      <c r="E308" s="13">
        <v>6125.2</v>
      </c>
      <c r="F308" s="13">
        <v>8774.6</v>
      </c>
      <c r="G308" s="21"/>
    </row>
    <row r="309" spans="1:7" ht="25.5" hidden="1" outlineLevel="5">
      <c r="A309" s="8" t="s">
        <v>185</v>
      </c>
      <c r="B309" s="10" t="s">
        <v>175</v>
      </c>
      <c r="C309" s="10" t="s">
        <v>186</v>
      </c>
      <c r="D309" s="10"/>
      <c r="E309" s="13">
        <f>E310+E311</f>
        <v>6.3</v>
      </c>
      <c r="F309" s="13">
        <f>F310+F311</f>
        <v>6.3</v>
      </c>
      <c r="G309" s="21"/>
    </row>
    <row r="310" spans="1:7" s="6" customFormat="1" ht="38.25" hidden="1" outlineLevel="4">
      <c r="A310" s="8" t="s">
        <v>15</v>
      </c>
      <c r="B310" s="10" t="s">
        <v>175</v>
      </c>
      <c r="C310" s="10" t="s">
        <v>186</v>
      </c>
      <c r="D310" s="10" t="s">
        <v>16</v>
      </c>
      <c r="E310" s="13">
        <v>1.3</v>
      </c>
      <c r="F310" s="13">
        <v>1.3</v>
      </c>
      <c r="G310" s="21"/>
    </row>
    <row r="311" spans="1:7" ht="38.25" hidden="1" outlineLevel="5">
      <c r="A311" s="8" t="s">
        <v>59</v>
      </c>
      <c r="B311" s="10" t="s">
        <v>175</v>
      </c>
      <c r="C311" s="10" t="s">
        <v>186</v>
      </c>
      <c r="D311" s="10" t="s">
        <v>60</v>
      </c>
      <c r="E311" s="13">
        <v>5</v>
      </c>
      <c r="F311" s="13">
        <v>5</v>
      </c>
      <c r="G311" s="21"/>
    </row>
    <row r="312" spans="1:7" ht="25.5" hidden="1" outlineLevel="4">
      <c r="A312" s="8" t="s">
        <v>306</v>
      </c>
      <c r="B312" s="10" t="s">
        <v>175</v>
      </c>
      <c r="C312" s="10" t="s">
        <v>187</v>
      </c>
      <c r="D312" s="10"/>
      <c r="E312" s="13">
        <f>E313</f>
        <v>28.7</v>
      </c>
      <c r="F312" s="13">
        <f>F313</f>
        <v>28.7</v>
      </c>
      <c r="G312" s="21"/>
    </row>
    <row r="313" spans="1:7" ht="38.25" hidden="1" outlineLevel="5">
      <c r="A313" s="8" t="s">
        <v>15</v>
      </c>
      <c r="B313" s="10" t="s">
        <v>175</v>
      </c>
      <c r="C313" s="10" t="s">
        <v>187</v>
      </c>
      <c r="D313" s="10" t="s">
        <v>16</v>
      </c>
      <c r="E313" s="13">
        <v>28.7</v>
      </c>
      <c r="F313" s="13">
        <v>28.7</v>
      </c>
      <c r="G313" s="21"/>
    </row>
    <row r="314" spans="1:7" s="6" customFormat="1" ht="25.5" outlineLevel="5">
      <c r="A314" s="8" t="s">
        <v>358</v>
      </c>
      <c r="B314" s="10" t="s">
        <v>175</v>
      </c>
      <c r="C314" s="10" t="s">
        <v>188</v>
      </c>
      <c r="D314" s="10"/>
      <c r="E314" s="13">
        <f>E315+E317+E320+E322+E324</f>
        <v>4541.3</v>
      </c>
      <c r="F314" s="13">
        <f>F315+F317+F320+F322+F324</f>
        <v>4979.1000000000004</v>
      </c>
      <c r="G314" s="21"/>
    </row>
    <row r="315" spans="1:7" ht="25.5" hidden="1" outlineLevel="4">
      <c r="A315" s="8" t="s">
        <v>392</v>
      </c>
      <c r="B315" s="10" t="s">
        <v>175</v>
      </c>
      <c r="C315" s="10" t="s">
        <v>189</v>
      </c>
      <c r="D315" s="10"/>
      <c r="E315" s="13">
        <f>E316</f>
        <v>10</v>
      </c>
      <c r="F315" s="13">
        <f>F316</f>
        <v>10</v>
      </c>
      <c r="G315" s="21"/>
    </row>
    <row r="316" spans="1:7" s="6" customFormat="1" ht="38.25" hidden="1" outlineLevel="5">
      <c r="A316" s="8" t="s">
        <v>59</v>
      </c>
      <c r="B316" s="10" t="s">
        <v>175</v>
      </c>
      <c r="C316" s="10" t="s">
        <v>189</v>
      </c>
      <c r="D316" s="10" t="s">
        <v>60</v>
      </c>
      <c r="E316" s="13">
        <v>10</v>
      </c>
      <c r="F316" s="13">
        <v>10</v>
      </c>
      <c r="G316" s="21"/>
    </row>
    <row r="317" spans="1:7" ht="25.5" outlineLevel="2" collapsed="1">
      <c r="A317" s="8" t="s">
        <v>190</v>
      </c>
      <c r="B317" s="10" t="s">
        <v>175</v>
      </c>
      <c r="C317" s="10" t="s">
        <v>191</v>
      </c>
      <c r="D317" s="10"/>
      <c r="E317" s="13">
        <f>E318+E319</f>
        <v>220</v>
      </c>
      <c r="F317" s="13">
        <f>F318+F319</f>
        <v>398.6</v>
      </c>
      <c r="G317" s="21"/>
    </row>
    <row r="318" spans="1:7" ht="38.25" outlineLevel="4">
      <c r="A318" s="8" t="s">
        <v>15</v>
      </c>
      <c r="B318" s="10" t="s">
        <v>175</v>
      </c>
      <c r="C318" s="10" t="s">
        <v>191</v>
      </c>
      <c r="D318" s="10" t="s">
        <v>16</v>
      </c>
      <c r="E318" s="13">
        <v>150</v>
      </c>
      <c r="F318" s="13">
        <v>252.2</v>
      </c>
      <c r="G318" s="21"/>
    </row>
    <row r="319" spans="1:7" ht="38.25" outlineLevel="5">
      <c r="A319" s="8" t="s">
        <v>59</v>
      </c>
      <c r="B319" s="10" t="s">
        <v>175</v>
      </c>
      <c r="C319" s="10" t="s">
        <v>191</v>
      </c>
      <c r="D319" s="10" t="s">
        <v>60</v>
      </c>
      <c r="E319" s="13">
        <v>70</v>
      </c>
      <c r="F319" s="13">
        <v>146.4</v>
      </c>
      <c r="G319" s="21"/>
    </row>
    <row r="320" spans="1:7" ht="38.25" hidden="1" outlineLevel="4">
      <c r="A320" s="8" t="s">
        <v>192</v>
      </c>
      <c r="B320" s="10" t="s">
        <v>175</v>
      </c>
      <c r="C320" s="10" t="s">
        <v>193</v>
      </c>
      <c r="D320" s="10"/>
      <c r="E320" s="13">
        <f>E321</f>
        <v>3933</v>
      </c>
      <c r="F320" s="13">
        <f>F321</f>
        <v>3933</v>
      </c>
      <c r="G320" s="21"/>
    </row>
    <row r="321" spans="1:7" ht="38.25" hidden="1" outlineLevel="5">
      <c r="A321" s="8" t="s">
        <v>59</v>
      </c>
      <c r="B321" s="10" t="s">
        <v>175</v>
      </c>
      <c r="C321" s="10" t="s">
        <v>193</v>
      </c>
      <c r="D321" s="10" t="s">
        <v>60</v>
      </c>
      <c r="E321" s="13">
        <v>3933</v>
      </c>
      <c r="F321" s="13">
        <v>3933</v>
      </c>
      <c r="G321" s="21"/>
    </row>
    <row r="322" spans="1:7" ht="25.5" hidden="1" outlineLevel="4">
      <c r="A322" s="8" t="s">
        <v>194</v>
      </c>
      <c r="B322" s="10" t="s">
        <v>175</v>
      </c>
      <c r="C322" s="10" t="s">
        <v>195</v>
      </c>
      <c r="D322" s="10"/>
      <c r="E322" s="13">
        <f>E323</f>
        <v>378.3</v>
      </c>
      <c r="F322" s="13">
        <f>F323</f>
        <v>378.3</v>
      </c>
      <c r="G322" s="21"/>
    </row>
    <row r="323" spans="1:7" ht="38.25" hidden="1" outlineLevel="5">
      <c r="A323" s="8" t="s">
        <v>59</v>
      </c>
      <c r="B323" s="10" t="s">
        <v>175</v>
      </c>
      <c r="C323" s="10" t="s">
        <v>195</v>
      </c>
      <c r="D323" s="10" t="s">
        <v>60</v>
      </c>
      <c r="E323" s="13">
        <v>378.3</v>
      </c>
      <c r="F323" s="13">
        <v>378.3</v>
      </c>
      <c r="G323" s="21"/>
    </row>
    <row r="324" spans="1:7" outlineLevel="5">
      <c r="A324" s="8" t="s">
        <v>438</v>
      </c>
      <c r="B324" s="10" t="s">
        <v>175</v>
      </c>
      <c r="C324" s="10">
        <v>1000600000</v>
      </c>
      <c r="D324" s="10"/>
      <c r="E324" s="13">
        <f>E325</f>
        <v>0</v>
      </c>
      <c r="F324" s="13">
        <f>F325</f>
        <v>259.2</v>
      </c>
      <c r="G324" s="21"/>
    </row>
    <row r="325" spans="1:7" ht="38.25" outlineLevel="5">
      <c r="A325" s="8" t="s">
        <v>427</v>
      </c>
      <c r="B325" s="10" t="s">
        <v>175</v>
      </c>
      <c r="C325" s="10">
        <v>1000600000</v>
      </c>
      <c r="D325" s="10">
        <v>600</v>
      </c>
      <c r="E325" s="13">
        <v>0</v>
      </c>
      <c r="F325" s="13">
        <v>259.2</v>
      </c>
      <c r="G325" s="21"/>
    </row>
    <row r="326" spans="1:7" s="6" customFormat="1" outlineLevel="4">
      <c r="A326" s="9" t="s">
        <v>196</v>
      </c>
      <c r="B326" s="11" t="s">
        <v>197</v>
      </c>
      <c r="C326" s="11"/>
      <c r="D326" s="11"/>
      <c r="E326" s="14">
        <f>E327</f>
        <v>27629.1</v>
      </c>
      <c r="F326" s="14">
        <f>F327</f>
        <v>28110.899999999998</v>
      </c>
      <c r="G326" s="21"/>
    </row>
    <row r="327" spans="1:7" ht="25.5" outlineLevel="5">
      <c r="A327" s="8" t="s">
        <v>352</v>
      </c>
      <c r="B327" s="10" t="s">
        <v>197</v>
      </c>
      <c r="C327" s="10" t="s">
        <v>153</v>
      </c>
      <c r="D327" s="10"/>
      <c r="E327" s="13">
        <f>E328</f>
        <v>27629.1</v>
      </c>
      <c r="F327" s="13">
        <f>F328</f>
        <v>28110.899999999998</v>
      </c>
      <c r="G327" s="21"/>
    </row>
    <row r="328" spans="1:7" ht="25.5" outlineLevel="4">
      <c r="A328" s="8" t="s">
        <v>198</v>
      </c>
      <c r="B328" s="10" t="s">
        <v>197</v>
      </c>
      <c r="C328" s="10" t="s">
        <v>199</v>
      </c>
      <c r="D328" s="10"/>
      <c r="E328" s="13">
        <f>E329+E332</f>
        <v>27629.1</v>
      </c>
      <c r="F328" s="13">
        <f>F329+F332</f>
        <v>28110.899999999998</v>
      </c>
      <c r="G328" s="21"/>
    </row>
    <row r="329" spans="1:7" ht="63.75" hidden="1" outlineLevel="5">
      <c r="A329" s="8" t="s">
        <v>359</v>
      </c>
      <c r="B329" s="10" t="s">
        <v>197</v>
      </c>
      <c r="C329" s="10" t="s">
        <v>200</v>
      </c>
      <c r="D329" s="10"/>
      <c r="E329" s="13">
        <f>E330+E331</f>
        <v>4444.3</v>
      </c>
      <c r="F329" s="13">
        <f>F330+F331</f>
        <v>4444.3</v>
      </c>
      <c r="G329" s="21"/>
    </row>
    <row r="330" spans="1:7" s="6" customFormat="1" ht="63.75" hidden="1" outlineLevel="1">
      <c r="A330" s="8" t="s">
        <v>7</v>
      </c>
      <c r="B330" s="10" t="s">
        <v>197</v>
      </c>
      <c r="C330" s="10" t="s">
        <v>200</v>
      </c>
      <c r="D330" s="10" t="s">
        <v>8</v>
      </c>
      <c r="E330" s="13">
        <v>4362.2</v>
      </c>
      <c r="F330" s="13">
        <v>4362.2</v>
      </c>
      <c r="G330" s="21"/>
    </row>
    <row r="331" spans="1:7" ht="38.25" hidden="1" outlineLevel="2">
      <c r="A331" s="8" t="s">
        <v>15</v>
      </c>
      <c r="B331" s="10" t="s">
        <v>197</v>
      </c>
      <c r="C331" s="10" t="s">
        <v>200</v>
      </c>
      <c r="D331" s="10" t="s">
        <v>16</v>
      </c>
      <c r="E331" s="13">
        <v>82.1</v>
      </c>
      <c r="F331" s="13">
        <v>82.1</v>
      </c>
      <c r="G331" s="21"/>
    </row>
    <row r="332" spans="1:7" s="6" customFormat="1" ht="38.25" outlineLevel="3">
      <c r="A332" s="8" t="s">
        <v>307</v>
      </c>
      <c r="B332" s="10" t="s">
        <v>197</v>
      </c>
      <c r="C332" s="10" t="s">
        <v>201</v>
      </c>
      <c r="D332" s="10"/>
      <c r="E332" s="13">
        <f>E333+E334+E337+E336+E335</f>
        <v>23184.799999999999</v>
      </c>
      <c r="F332" s="13">
        <f>F333+F334+F337+F336+F335</f>
        <v>23666.6</v>
      </c>
      <c r="G332" s="21"/>
    </row>
    <row r="333" spans="1:7" s="6" customFormat="1" ht="63.75" outlineLevel="4">
      <c r="A333" s="8" t="s">
        <v>7</v>
      </c>
      <c r="B333" s="10" t="s">
        <v>197</v>
      </c>
      <c r="C333" s="10" t="s">
        <v>201</v>
      </c>
      <c r="D333" s="10" t="s">
        <v>8</v>
      </c>
      <c r="E333" s="13">
        <v>17986</v>
      </c>
      <c r="F333" s="13">
        <v>18113.8</v>
      </c>
      <c r="G333" s="22"/>
    </row>
    <row r="334" spans="1:7" ht="38.25" outlineLevel="5">
      <c r="A334" s="8" t="s">
        <v>15</v>
      </c>
      <c r="B334" s="10" t="s">
        <v>197</v>
      </c>
      <c r="C334" s="10" t="s">
        <v>201</v>
      </c>
      <c r="D334" s="10" t="s">
        <v>16</v>
      </c>
      <c r="E334" s="13">
        <v>1024.3</v>
      </c>
      <c r="F334" s="13">
        <v>1062.3</v>
      </c>
      <c r="G334" s="22"/>
    </row>
    <row r="335" spans="1:7" ht="25.5" outlineLevel="5">
      <c r="A335" s="8" t="s">
        <v>181</v>
      </c>
      <c r="B335" s="10" t="s">
        <v>197</v>
      </c>
      <c r="C335" s="10" t="s">
        <v>201</v>
      </c>
      <c r="D335" s="10">
        <v>300</v>
      </c>
      <c r="E335" s="13">
        <v>0</v>
      </c>
      <c r="F335" s="13">
        <v>225</v>
      </c>
      <c r="G335" s="22"/>
    </row>
    <row r="336" spans="1:7" ht="38.25" outlineLevel="5">
      <c r="A336" s="8" t="s">
        <v>59</v>
      </c>
      <c r="B336" s="10" t="s">
        <v>197</v>
      </c>
      <c r="C336" s="10" t="s">
        <v>201</v>
      </c>
      <c r="D336" s="10">
        <v>600</v>
      </c>
      <c r="E336" s="13">
        <v>4166.5</v>
      </c>
      <c r="F336" s="13">
        <v>4257.5</v>
      </c>
      <c r="G336" s="24"/>
    </row>
    <row r="337" spans="1:7" hidden="1" outlineLevel="5">
      <c r="A337" s="8" t="s">
        <v>19</v>
      </c>
      <c r="B337" s="10" t="s">
        <v>197</v>
      </c>
      <c r="C337" s="10" t="s">
        <v>201</v>
      </c>
      <c r="D337" s="10" t="s">
        <v>20</v>
      </c>
      <c r="E337" s="13">
        <v>8</v>
      </c>
      <c r="F337" s="13">
        <v>8</v>
      </c>
      <c r="G337" s="24"/>
    </row>
    <row r="338" spans="1:7" s="6" customFormat="1" outlineLevel="4" collapsed="1">
      <c r="A338" s="9" t="s">
        <v>202</v>
      </c>
      <c r="B338" s="11" t="s">
        <v>203</v>
      </c>
      <c r="C338" s="11"/>
      <c r="D338" s="11"/>
      <c r="E338" s="14">
        <f>E339+E371</f>
        <v>171387.80000000002</v>
      </c>
      <c r="F338" s="14">
        <f>F339+F371</f>
        <v>172693.1</v>
      </c>
      <c r="G338" s="21"/>
    </row>
    <row r="339" spans="1:7" s="6" customFormat="1" outlineLevel="5">
      <c r="A339" s="9" t="s">
        <v>204</v>
      </c>
      <c r="B339" s="11" t="s">
        <v>205</v>
      </c>
      <c r="C339" s="11"/>
      <c r="D339" s="11"/>
      <c r="E339" s="14">
        <f>E340+E368</f>
        <v>166780.20000000001</v>
      </c>
      <c r="F339" s="14">
        <f>F340+F368</f>
        <v>167086.1</v>
      </c>
      <c r="G339" s="21"/>
    </row>
    <row r="340" spans="1:7" ht="17.45" customHeight="1" outlineLevel="5">
      <c r="A340" s="8" t="s">
        <v>360</v>
      </c>
      <c r="B340" s="10" t="s">
        <v>205</v>
      </c>
      <c r="C340" s="10" t="s">
        <v>206</v>
      </c>
      <c r="D340" s="10"/>
      <c r="E340" s="13">
        <f>E341+E347+E356+E359</f>
        <v>166775.20000000001</v>
      </c>
      <c r="F340" s="13">
        <f>F341+F347+F356+F359</f>
        <v>167081.1</v>
      </c>
      <c r="G340" s="21"/>
    </row>
    <row r="341" spans="1:7" ht="25.5" outlineLevel="5">
      <c r="A341" s="8" t="s">
        <v>361</v>
      </c>
      <c r="B341" s="10" t="s">
        <v>205</v>
      </c>
      <c r="C341" s="10" t="s">
        <v>207</v>
      </c>
      <c r="D341" s="10"/>
      <c r="E341" s="13">
        <f>E342+E345</f>
        <v>76949.3</v>
      </c>
      <c r="F341" s="13">
        <f>F342+F345</f>
        <v>75482.899999999994</v>
      </c>
      <c r="G341" s="21"/>
    </row>
    <row r="342" spans="1:7" ht="25.5" outlineLevel="2">
      <c r="A342" s="8" t="s">
        <v>308</v>
      </c>
      <c r="B342" s="10" t="s">
        <v>205</v>
      </c>
      <c r="C342" s="10" t="s">
        <v>208</v>
      </c>
      <c r="D342" s="10"/>
      <c r="E342" s="13">
        <f>E343+E344</f>
        <v>433</v>
      </c>
      <c r="F342" s="13">
        <f>F343+F344</f>
        <v>1686.4</v>
      </c>
      <c r="G342" s="21"/>
    </row>
    <row r="343" spans="1:7" s="6" customFormat="1" ht="28.5" customHeight="1" outlineLevel="3">
      <c r="A343" s="8" t="s">
        <v>15</v>
      </c>
      <c r="B343" s="10" t="s">
        <v>205</v>
      </c>
      <c r="C343" s="10" t="s">
        <v>208</v>
      </c>
      <c r="D343" s="10" t="s">
        <v>16</v>
      </c>
      <c r="E343" s="13">
        <v>29</v>
      </c>
      <c r="F343" s="13">
        <v>982.3</v>
      </c>
      <c r="G343" s="21"/>
    </row>
    <row r="344" spans="1:7" ht="38.25" outlineLevel="4">
      <c r="A344" s="8" t="s">
        <v>59</v>
      </c>
      <c r="B344" s="10" t="s">
        <v>205</v>
      </c>
      <c r="C344" s="10" t="s">
        <v>208</v>
      </c>
      <c r="D344" s="10" t="s">
        <v>60</v>
      </c>
      <c r="E344" s="13">
        <v>404</v>
      </c>
      <c r="F344" s="13">
        <v>704.1</v>
      </c>
      <c r="G344" s="21"/>
    </row>
    <row r="345" spans="1:7" ht="25.5" outlineLevel="5">
      <c r="A345" s="8" t="s">
        <v>309</v>
      </c>
      <c r="B345" s="10" t="s">
        <v>205</v>
      </c>
      <c r="C345" s="10" t="s">
        <v>209</v>
      </c>
      <c r="D345" s="10"/>
      <c r="E345" s="13">
        <f>E346</f>
        <v>76516.3</v>
      </c>
      <c r="F345" s="13">
        <f>F346</f>
        <v>73796.5</v>
      </c>
      <c r="G345" s="21"/>
    </row>
    <row r="346" spans="1:7" s="6" customFormat="1" ht="38.25">
      <c r="A346" s="8" t="s">
        <v>59</v>
      </c>
      <c r="B346" s="10" t="s">
        <v>205</v>
      </c>
      <c r="C346" s="10" t="s">
        <v>209</v>
      </c>
      <c r="D346" s="10" t="s">
        <v>60</v>
      </c>
      <c r="E346" s="13">
        <v>76516.3</v>
      </c>
      <c r="F346" s="13">
        <v>73796.5</v>
      </c>
      <c r="G346" s="21"/>
    </row>
    <row r="347" spans="1:7" s="6" customFormat="1" outlineLevel="1">
      <c r="A347" s="8" t="s">
        <v>310</v>
      </c>
      <c r="B347" s="10" t="s">
        <v>205</v>
      </c>
      <c r="C347" s="10" t="s">
        <v>210</v>
      </c>
      <c r="D347" s="10"/>
      <c r="E347" s="13">
        <f>E348+E350+E352+E354</f>
        <v>35250.400000000001</v>
      </c>
      <c r="F347" s="13">
        <f>F348+F350+F352+F354</f>
        <v>35055.1</v>
      </c>
      <c r="G347" s="21"/>
    </row>
    <row r="348" spans="1:7" ht="25.5" outlineLevel="2">
      <c r="A348" s="8" t="s">
        <v>311</v>
      </c>
      <c r="B348" s="10" t="s">
        <v>205</v>
      </c>
      <c r="C348" s="10" t="s">
        <v>211</v>
      </c>
      <c r="D348" s="10"/>
      <c r="E348" s="13">
        <f>E349</f>
        <v>28569.4</v>
      </c>
      <c r="F348" s="13">
        <f>F349</f>
        <v>28374.1</v>
      </c>
      <c r="G348" s="21"/>
    </row>
    <row r="349" spans="1:7" ht="38.25" outlineLevel="3">
      <c r="A349" s="8" t="s">
        <v>59</v>
      </c>
      <c r="B349" s="10" t="s">
        <v>205</v>
      </c>
      <c r="C349" s="10" t="s">
        <v>211</v>
      </c>
      <c r="D349" s="10" t="s">
        <v>60</v>
      </c>
      <c r="E349" s="13">
        <v>28569.4</v>
      </c>
      <c r="F349" s="13">
        <v>28374.1</v>
      </c>
      <c r="G349" s="21"/>
    </row>
    <row r="350" spans="1:7" hidden="1" outlineLevel="4">
      <c r="A350" s="8" t="s">
        <v>312</v>
      </c>
      <c r="B350" s="10" t="s">
        <v>205</v>
      </c>
      <c r="C350" s="10" t="s">
        <v>212</v>
      </c>
      <c r="D350" s="10"/>
      <c r="E350" s="13">
        <f>E351</f>
        <v>1</v>
      </c>
      <c r="F350" s="13">
        <f>F351</f>
        <v>1</v>
      </c>
      <c r="G350" s="21"/>
    </row>
    <row r="351" spans="1:7" ht="38.25" hidden="1" outlineLevel="5">
      <c r="A351" s="8" t="s">
        <v>59</v>
      </c>
      <c r="B351" s="10" t="s">
        <v>205</v>
      </c>
      <c r="C351" s="10" t="s">
        <v>212</v>
      </c>
      <c r="D351" s="10" t="s">
        <v>60</v>
      </c>
      <c r="E351" s="13">
        <v>1</v>
      </c>
      <c r="F351" s="13">
        <v>1</v>
      </c>
      <c r="G351" s="21"/>
    </row>
    <row r="352" spans="1:7" ht="51" hidden="1" outlineLevel="5">
      <c r="A352" s="8" t="s">
        <v>313</v>
      </c>
      <c r="B352" s="10" t="s">
        <v>205</v>
      </c>
      <c r="C352" s="10" t="s">
        <v>213</v>
      </c>
      <c r="D352" s="10"/>
      <c r="E352" s="13">
        <f>E353</f>
        <v>0</v>
      </c>
      <c r="F352" s="13">
        <f>F353</f>
        <v>0</v>
      </c>
      <c r="G352" s="21"/>
    </row>
    <row r="353" spans="1:7" s="6" customFormat="1" ht="38.25" hidden="1" outlineLevel="4">
      <c r="A353" s="8" t="s">
        <v>59</v>
      </c>
      <c r="B353" s="10" t="s">
        <v>205</v>
      </c>
      <c r="C353" s="10" t="s">
        <v>213</v>
      </c>
      <c r="D353" s="10" t="s">
        <v>60</v>
      </c>
      <c r="E353" s="13">
        <v>0</v>
      </c>
      <c r="F353" s="13">
        <v>0</v>
      </c>
      <c r="G353" s="21"/>
    </row>
    <row r="354" spans="1:7" s="6" customFormat="1" hidden="1" outlineLevel="4">
      <c r="A354" s="8" t="s">
        <v>405</v>
      </c>
      <c r="B354" s="10" t="s">
        <v>205</v>
      </c>
      <c r="C354" s="10" t="s">
        <v>406</v>
      </c>
      <c r="D354" s="10"/>
      <c r="E354" s="13">
        <f>E355</f>
        <v>6680</v>
      </c>
      <c r="F354" s="13">
        <f>F355</f>
        <v>6680</v>
      </c>
      <c r="G354" s="21"/>
    </row>
    <row r="355" spans="1:7" s="6" customFormat="1" ht="38.25" hidden="1" outlineLevel="4">
      <c r="A355" s="8" t="s">
        <v>59</v>
      </c>
      <c r="B355" s="10" t="s">
        <v>205</v>
      </c>
      <c r="C355" s="10" t="s">
        <v>406</v>
      </c>
      <c r="D355" s="10">
        <v>600</v>
      </c>
      <c r="E355" s="13">
        <v>6680</v>
      </c>
      <c r="F355" s="13">
        <v>6680</v>
      </c>
      <c r="G355" s="21"/>
    </row>
    <row r="356" spans="1:7" s="6" customFormat="1" outlineLevel="5">
      <c r="A356" s="8" t="s">
        <v>314</v>
      </c>
      <c r="B356" s="10" t="s">
        <v>205</v>
      </c>
      <c r="C356" s="10" t="s">
        <v>214</v>
      </c>
      <c r="D356" s="10"/>
      <c r="E356" s="13">
        <f>E357</f>
        <v>10903.5</v>
      </c>
      <c r="F356" s="13">
        <f>F357</f>
        <v>10788.8</v>
      </c>
      <c r="G356" s="21"/>
    </row>
    <row r="357" spans="1:7" ht="25.5" outlineLevel="3">
      <c r="A357" s="8" t="s">
        <v>315</v>
      </c>
      <c r="B357" s="10" t="s">
        <v>205</v>
      </c>
      <c r="C357" s="10" t="s">
        <v>215</v>
      </c>
      <c r="D357" s="10"/>
      <c r="E357" s="13">
        <f>E358</f>
        <v>10903.5</v>
      </c>
      <c r="F357" s="13">
        <f>F358</f>
        <v>10788.8</v>
      </c>
      <c r="G357" s="21"/>
    </row>
    <row r="358" spans="1:7" ht="38.25" outlineLevel="4">
      <c r="A358" s="8" t="s">
        <v>59</v>
      </c>
      <c r="B358" s="10" t="s">
        <v>205</v>
      </c>
      <c r="C358" s="10" t="s">
        <v>215</v>
      </c>
      <c r="D358" s="10" t="s">
        <v>60</v>
      </c>
      <c r="E358" s="13">
        <v>10903.5</v>
      </c>
      <c r="F358" s="13">
        <v>10788.8</v>
      </c>
      <c r="G358" s="21"/>
    </row>
    <row r="359" spans="1:7" s="6" customFormat="1" ht="25.5" outlineLevel="5">
      <c r="A359" s="8" t="s">
        <v>145</v>
      </c>
      <c r="B359" s="10" t="s">
        <v>205</v>
      </c>
      <c r="C359" s="10" t="s">
        <v>216</v>
      </c>
      <c r="D359" s="10"/>
      <c r="E359" s="13">
        <f>E360+E362+E366</f>
        <v>43672</v>
      </c>
      <c r="F359" s="13">
        <f>F360+F362+F366</f>
        <v>45754.299999999996</v>
      </c>
      <c r="G359" s="21"/>
    </row>
    <row r="360" spans="1:7" s="6" customFormat="1" ht="25.5" hidden="1" outlineLevel="4">
      <c r="A360" s="8" t="s">
        <v>194</v>
      </c>
      <c r="B360" s="10" t="s">
        <v>205</v>
      </c>
      <c r="C360" s="10" t="s">
        <v>217</v>
      </c>
      <c r="D360" s="10"/>
      <c r="E360" s="13">
        <f>E361</f>
        <v>1256</v>
      </c>
      <c r="F360" s="13">
        <f>F361</f>
        <v>1256</v>
      </c>
      <c r="G360" s="21"/>
    </row>
    <row r="361" spans="1:7" ht="38.25" hidden="1" outlineLevel="4">
      <c r="A361" s="8" t="s">
        <v>59</v>
      </c>
      <c r="B361" s="10" t="s">
        <v>205</v>
      </c>
      <c r="C361" s="10" t="s">
        <v>217</v>
      </c>
      <c r="D361" s="10" t="s">
        <v>60</v>
      </c>
      <c r="E361" s="13">
        <v>1256</v>
      </c>
      <c r="F361" s="13">
        <v>1256</v>
      </c>
      <c r="G361" s="21"/>
    </row>
    <row r="362" spans="1:7" ht="25.5" outlineLevel="5">
      <c r="A362" s="8" t="s">
        <v>218</v>
      </c>
      <c r="B362" s="10" t="s">
        <v>205</v>
      </c>
      <c r="C362" s="10" t="s">
        <v>219</v>
      </c>
      <c r="D362" s="10"/>
      <c r="E362" s="13">
        <f>E363+E365+E364</f>
        <v>2210</v>
      </c>
      <c r="F362" s="13">
        <f>F363+F365+F364</f>
        <v>3890.2</v>
      </c>
      <c r="G362" s="21"/>
    </row>
    <row r="363" spans="1:7" s="6" customFormat="1" ht="30.75" customHeight="1" outlineLevel="3">
      <c r="A363" s="8" t="s">
        <v>15</v>
      </c>
      <c r="B363" s="10" t="s">
        <v>205</v>
      </c>
      <c r="C363" s="10" t="s">
        <v>219</v>
      </c>
      <c r="D363" s="10" t="s">
        <v>16</v>
      </c>
      <c r="E363" s="13">
        <v>300</v>
      </c>
      <c r="F363" s="13">
        <v>0</v>
      </c>
      <c r="G363" s="21"/>
    </row>
    <row r="364" spans="1:7" s="6" customFormat="1" ht="25.5" hidden="1" outlineLevel="3">
      <c r="A364" s="8" t="s">
        <v>90</v>
      </c>
      <c r="B364" s="10" t="s">
        <v>205</v>
      </c>
      <c r="C364" s="10" t="s">
        <v>219</v>
      </c>
      <c r="D364" s="10">
        <v>400</v>
      </c>
      <c r="E364" s="13">
        <v>1900</v>
      </c>
      <c r="F364" s="13">
        <v>1900</v>
      </c>
      <c r="G364" s="21"/>
    </row>
    <row r="365" spans="1:7" ht="38.25" outlineLevel="4">
      <c r="A365" s="8" t="s">
        <v>59</v>
      </c>
      <c r="B365" s="10" t="s">
        <v>205</v>
      </c>
      <c r="C365" s="10" t="s">
        <v>219</v>
      </c>
      <c r="D365" s="10" t="s">
        <v>60</v>
      </c>
      <c r="E365" s="13">
        <v>10</v>
      </c>
      <c r="F365" s="13">
        <v>1990.2</v>
      </c>
      <c r="G365" s="21"/>
    </row>
    <row r="366" spans="1:7" outlineLevel="4">
      <c r="A366" s="8" t="s">
        <v>405</v>
      </c>
      <c r="B366" s="10" t="s">
        <v>205</v>
      </c>
      <c r="C366" s="10" t="s">
        <v>413</v>
      </c>
      <c r="D366" s="10"/>
      <c r="E366" s="13">
        <f>E367</f>
        <v>40206</v>
      </c>
      <c r="F366" s="13">
        <f>F367</f>
        <v>40608.1</v>
      </c>
      <c r="G366" s="21"/>
    </row>
    <row r="367" spans="1:7" ht="25.5" outlineLevel="4">
      <c r="A367" s="8" t="s">
        <v>90</v>
      </c>
      <c r="B367" s="10" t="s">
        <v>205</v>
      </c>
      <c r="C367" s="10" t="s">
        <v>413</v>
      </c>
      <c r="D367" s="10">
        <v>400</v>
      </c>
      <c r="E367" s="13">
        <v>40206</v>
      </c>
      <c r="F367" s="13">
        <v>40608.1</v>
      </c>
      <c r="G367" s="21"/>
    </row>
    <row r="368" spans="1:7" ht="38.450000000000003" hidden="1" customHeight="1" outlineLevel="5">
      <c r="A368" s="8" t="s">
        <v>334</v>
      </c>
      <c r="B368" s="10" t="s">
        <v>205</v>
      </c>
      <c r="C368" s="10" t="s">
        <v>42</v>
      </c>
      <c r="D368" s="10"/>
      <c r="E368" s="13">
        <f>E369</f>
        <v>5</v>
      </c>
      <c r="F368" s="13">
        <f>F369</f>
        <v>5</v>
      </c>
      <c r="G368" s="21"/>
    </row>
    <row r="369" spans="1:7" hidden="1" outlineLevel="4">
      <c r="A369" s="8" t="s">
        <v>116</v>
      </c>
      <c r="B369" s="10" t="s">
        <v>205</v>
      </c>
      <c r="C369" s="10" t="s">
        <v>117</v>
      </c>
      <c r="D369" s="10"/>
      <c r="E369" s="13">
        <f>E370</f>
        <v>5</v>
      </c>
      <c r="F369" s="13">
        <f>F370</f>
        <v>5</v>
      </c>
      <c r="G369" s="21"/>
    </row>
    <row r="370" spans="1:7" ht="25.5" hidden="1" outlineLevel="5">
      <c r="A370" s="8" t="s">
        <v>90</v>
      </c>
      <c r="B370" s="10" t="s">
        <v>205</v>
      </c>
      <c r="C370" s="10" t="s">
        <v>117</v>
      </c>
      <c r="D370" s="10" t="s">
        <v>91</v>
      </c>
      <c r="E370" s="13">
        <v>5</v>
      </c>
      <c r="F370" s="13">
        <v>5</v>
      </c>
      <c r="G370" s="21"/>
    </row>
    <row r="371" spans="1:7" s="6" customFormat="1" ht="25.5" outlineLevel="4" collapsed="1">
      <c r="A371" s="9" t="s">
        <v>220</v>
      </c>
      <c r="B371" s="11" t="s">
        <v>221</v>
      </c>
      <c r="C371" s="11"/>
      <c r="D371" s="11"/>
      <c r="E371" s="14">
        <f>E372+E381</f>
        <v>4607.6000000000004</v>
      </c>
      <c r="F371" s="14">
        <f>F372+F381</f>
        <v>5607</v>
      </c>
      <c r="G371" s="21"/>
    </row>
    <row r="372" spans="1:7" ht="18.600000000000001" customHeight="1" outlineLevel="5">
      <c r="A372" s="8" t="s">
        <v>360</v>
      </c>
      <c r="B372" s="10" t="s">
        <v>221</v>
      </c>
      <c r="C372" s="10" t="s">
        <v>206</v>
      </c>
      <c r="D372" s="10"/>
      <c r="E372" s="13">
        <f>E373</f>
        <v>4587.6000000000004</v>
      </c>
      <c r="F372" s="13">
        <f>F373</f>
        <v>5587</v>
      </c>
      <c r="G372" s="21"/>
    </row>
    <row r="373" spans="1:7" s="6" customFormat="1" ht="25.5" outlineLevel="1">
      <c r="A373" s="8" t="s">
        <v>145</v>
      </c>
      <c r="B373" s="10" t="s">
        <v>221</v>
      </c>
      <c r="C373" s="10" t="s">
        <v>216</v>
      </c>
      <c r="D373" s="10"/>
      <c r="E373" s="13">
        <f>E374+E377</f>
        <v>4587.6000000000004</v>
      </c>
      <c r="F373" s="13">
        <f>F374+F377</f>
        <v>5587</v>
      </c>
      <c r="G373" s="21"/>
    </row>
    <row r="374" spans="1:7" ht="63.75" outlineLevel="2">
      <c r="A374" s="8" t="s">
        <v>362</v>
      </c>
      <c r="B374" s="10" t="s">
        <v>221</v>
      </c>
      <c r="C374" s="10" t="s">
        <v>222</v>
      </c>
      <c r="D374" s="10"/>
      <c r="E374" s="13">
        <f>E375+E376</f>
        <v>3605.8</v>
      </c>
      <c r="F374" s="13">
        <f>F375+F376</f>
        <v>3605.7999999999997</v>
      </c>
      <c r="G374" s="21"/>
    </row>
    <row r="375" spans="1:7" ht="63.75" outlineLevel="3">
      <c r="A375" s="8" t="s">
        <v>7</v>
      </c>
      <c r="B375" s="10" t="s">
        <v>221</v>
      </c>
      <c r="C375" s="10" t="s">
        <v>222</v>
      </c>
      <c r="D375" s="10" t="s">
        <v>8</v>
      </c>
      <c r="E375" s="13">
        <v>3538.3</v>
      </c>
      <c r="F375" s="13">
        <v>3541.2</v>
      </c>
      <c r="G375" s="21"/>
    </row>
    <row r="376" spans="1:7" ht="30" customHeight="1" outlineLevel="4">
      <c r="A376" s="8" t="s">
        <v>15</v>
      </c>
      <c r="B376" s="10" t="s">
        <v>221</v>
      </c>
      <c r="C376" s="10" t="s">
        <v>222</v>
      </c>
      <c r="D376" s="10" t="s">
        <v>16</v>
      </c>
      <c r="E376" s="13">
        <v>67.5</v>
      </c>
      <c r="F376" s="13">
        <v>64.599999999999994</v>
      </c>
      <c r="G376" s="21"/>
    </row>
    <row r="377" spans="1:7" s="6" customFormat="1" ht="69" customHeight="1" outlineLevel="5">
      <c r="A377" s="8" t="s">
        <v>316</v>
      </c>
      <c r="B377" s="10" t="s">
        <v>221</v>
      </c>
      <c r="C377" s="10" t="s">
        <v>223</v>
      </c>
      <c r="D377" s="10"/>
      <c r="E377" s="13">
        <f>E378+E379+E380</f>
        <v>981.80000000000007</v>
      </c>
      <c r="F377" s="13">
        <f>F378+F379+F380</f>
        <v>1981.2</v>
      </c>
      <c r="G377" s="21"/>
    </row>
    <row r="378" spans="1:7" s="6" customFormat="1" ht="63.75" outlineLevel="5">
      <c r="A378" s="8" t="s">
        <v>7</v>
      </c>
      <c r="B378" s="10" t="s">
        <v>221</v>
      </c>
      <c r="C378" s="10" t="s">
        <v>223</v>
      </c>
      <c r="D378" s="10" t="s">
        <v>8</v>
      </c>
      <c r="E378" s="13">
        <v>979</v>
      </c>
      <c r="F378" s="13">
        <v>1978.4</v>
      </c>
      <c r="G378" s="21"/>
    </row>
    <row r="379" spans="1:7" ht="38.25" hidden="1" outlineLevel="4">
      <c r="A379" s="8" t="s">
        <v>15</v>
      </c>
      <c r="B379" s="10" t="s">
        <v>221</v>
      </c>
      <c r="C379" s="10" t="s">
        <v>223</v>
      </c>
      <c r="D379" s="10" t="s">
        <v>16</v>
      </c>
      <c r="E379" s="13">
        <v>0.6</v>
      </c>
      <c r="F379" s="13">
        <v>0.6</v>
      </c>
      <c r="G379" s="21"/>
    </row>
    <row r="380" spans="1:7" hidden="1" outlineLevel="4">
      <c r="A380" s="12" t="s">
        <v>19</v>
      </c>
      <c r="B380" s="10" t="s">
        <v>221</v>
      </c>
      <c r="C380" s="10" t="s">
        <v>223</v>
      </c>
      <c r="D380" s="10">
        <v>800</v>
      </c>
      <c r="E380" s="13">
        <v>2.2000000000000002</v>
      </c>
      <c r="F380" s="13">
        <v>2.2000000000000002</v>
      </c>
      <c r="G380" s="21"/>
    </row>
    <row r="381" spans="1:7" s="6" customFormat="1" ht="38.25" hidden="1" outlineLevel="5">
      <c r="A381" s="8" t="s">
        <v>363</v>
      </c>
      <c r="B381" s="10" t="s">
        <v>221</v>
      </c>
      <c r="C381" s="10" t="s">
        <v>224</v>
      </c>
      <c r="D381" s="10"/>
      <c r="E381" s="13">
        <f>E382</f>
        <v>20</v>
      </c>
      <c r="F381" s="13">
        <f>F382</f>
        <v>20</v>
      </c>
      <c r="G381" s="21"/>
    </row>
    <row r="382" spans="1:7" ht="38.25" hidden="1" outlineLevel="5">
      <c r="A382" s="8" t="s">
        <v>225</v>
      </c>
      <c r="B382" s="10" t="s">
        <v>221</v>
      </c>
      <c r="C382" s="10" t="s">
        <v>226</v>
      </c>
      <c r="D382" s="10"/>
      <c r="E382" s="13">
        <f>E383</f>
        <v>20</v>
      </c>
      <c r="F382" s="13">
        <f>F383</f>
        <v>20</v>
      </c>
      <c r="G382" s="21"/>
    </row>
    <row r="383" spans="1:7" ht="38.25" hidden="1" outlineLevel="2">
      <c r="A383" s="8" t="s">
        <v>15</v>
      </c>
      <c r="B383" s="10" t="s">
        <v>221</v>
      </c>
      <c r="C383" s="10" t="s">
        <v>226</v>
      </c>
      <c r="D383" s="10" t="s">
        <v>16</v>
      </c>
      <c r="E383" s="13">
        <v>20</v>
      </c>
      <c r="F383" s="13">
        <v>20</v>
      </c>
      <c r="G383" s="21"/>
    </row>
    <row r="384" spans="1:7" s="6" customFormat="1" outlineLevel="3">
      <c r="A384" s="9" t="s">
        <v>227</v>
      </c>
      <c r="B384" s="11" t="s">
        <v>228</v>
      </c>
      <c r="C384" s="11"/>
      <c r="D384" s="11"/>
      <c r="E384" s="14">
        <f>E385+E390+E401+E427</f>
        <v>45040.1</v>
      </c>
      <c r="F384" s="14">
        <f>F385+F390+F401+F427</f>
        <v>45867.799999999996</v>
      </c>
      <c r="G384" s="21"/>
    </row>
    <row r="385" spans="1:7" s="6" customFormat="1" hidden="1" outlineLevel="4">
      <c r="A385" s="9" t="s">
        <v>229</v>
      </c>
      <c r="B385" s="11" t="s">
        <v>230</v>
      </c>
      <c r="C385" s="11"/>
      <c r="D385" s="11"/>
      <c r="E385" s="14">
        <f t="shared" ref="E385:F388" si="2">E386</f>
        <v>2120</v>
      </c>
      <c r="F385" s="14">
        <f t="shared" si="2"/>
        <v>2120</v>
      </c>
      <c r="G385" s="21"/>
    </row>
    <row r="386" spans="1:7" ht="25.5" hidden="1" outlineLevel="5">
      <c r="A386" s="8" t="s">
        <v>327</v>
      </c>
      <c r="B386" s="10" t="s">
        <v>230</v>
      </c>
      <c r="C386" s="10" t="s">
        <v>81</v>
      </c>
      <c r="D386" s="10"/>
      <c r="E386" s="13">
        <f t="shared" si="2"/>
        <v>2120</v>
      </c>
      <c r="F386" s="13">
        <f t="shared" si="2"/>
        <v>2120</v>
      </c>
      <c r="G386" s="21"/>
    </row>
    <row r="387" spans="1:7" ht="38.25" hidden="1" outlineLevel="4">
      <c r="A387" s="8" t="s">
        <v>82</v>
      </c>
      <c r="B387" s="10" t="s">
        <v>230</v>
      </c>
      <c r="C387" s="10" t="s">
        <v>83</v>
      </c>
      <c r="D387" s="10"/>
      <c r="E387" s="13">
        <f t="shared" si="2"/>
        <v>2120</v>
      </c>
      <c r="F387" s="13">
        <f t="shared" si="2"/>
        <v>2120</v>
      </c>
      <c r="G387" s="21"/>
    </row>
    <row r="388" spans="1:7" hidden="1" outlineLevel="5">
      <c r="A388" s="8" t="s">
        <v>317</v>
      </c>
      <c r="B388" s="10" t="s">
        <v>230</v>
      </c>
      <c r="C388" s="10" t="s">
        <v>231</v>
      </c>
      <c r="D388" s="10"/>
      <c r="E388" s="13">
        <f t="shared" si="2"/>
        <v>2120</v>
      </c>
      <c r="F388" s="13">
        <f t="shared" si="2"/>
        <v>2120</v>
      </c>
      <c r="G388" s="21"/>
    </row>
    <row r="389" spans="1:7" ht="25.5" hidden="1" outlineLevel="2">
      <c r="A389" s="8" t="s">
        <v>181</v>
      </c>
      <c r="B389" s="10" t="s">
        <v>230</v>
      </c>
      <c r="C389" s="10" t="s">
        <v>231</v>
      </c>
      <c r="D389" s="10" t="s">
        <v>182</v>
      </c>
      <c r="E389" s="13">
        <v>2120</v>
      </c>
      <c r="F389" s="13">
        <v>2120</v>
      </c>
      <c r="G389" s="21"/>
    </row>
    <row r="390" spans="1:7" s="6" customFormat="1" outlineLevel="4">
      <c r="A390" s="9" t="s">
        <v>232</v>
      </c>
      <c r="B390" s="11" t="s">
        <v>233</v>
      </c>
      <c r="C390" s="11"/>
      <c r="D390" s="11"/>
      <c r="E390" s="14">
        <f>E391</f>
        <v>1840</v>
      </c>
      <c r="F390" s="14">
        <f>F391</f>
        <v>1824</v>
      </c>
      <c r="G390" s="21"/>
    </row>
    <row r="391" spans="1:7" ht="25.5" outlineLevel="5">
      <c r="A391" s="8" t="s">
        <v>327</v>
      </c>
      <c r="B391" s="10" t="s">
        <v>233</v>
      </c>
      <c r="C391" s="10" t="s">
        <v>81</v>
      </c>
      <c r="D391" s="10"/>
      <c r="E391" s="13">
        <f>E392+E395+E398</f>
        <v>1840</v>
      </c>
      <c r="F391" s="13">
        <f>F392+F395+F398</f>
        <v>1824</v>
      </c>
      <c r="G391" s="21"/>
    </row>
    <row r="392" spans="1:7" s="6" customFormat="1" ht="25.5" hidden="1">
      <c r="A392" s="8" t="s">
        <v>234</v>
      </c>
      <c r="B392" s="10" t="s">
        <v>233</v>
      </c>
      <c r="C392" s="10" t="s">
        <v>235</v>
      </c>
      <c r="D392" s="10"/>
      <c r="E392" s="13">
        <f>E393</f>
        <v>5</v>
      </c>
      <c r="F392" s="13">
        <f>F393</f>
        <v>5</v>
      </c>
      <c r="G392" s="21"/>
    </row>
    <row r="393" spans="1:7" s="6" customFormat="1" ht="38.25" hidden="1" outlineLevel="1">
      <c r="A393" s="8" t="s">
        <v>236</v>
      </c>
      <c r="B393" s="10" t="s">
        <v>233</v>
      </c>
      <c r="C393" s="10" t="s">
        <v>237</v>
      </c>
      <c r="D393" s="10"/>
      <c r="E393" s="13">
        <f>E394</f>
        <v>5</v>
      </c>
      <c r="F393" s="13">
        <f>F394</f>
        <v>5</v>
      </c>
      <c r="G393" s="21"/>
    </row>
    <row r="394" spans="1:7" ht="38.25" hidden="1" outlineLevel="2">
      <c r="A394" s="8" t="s">
        <v>15</v>
      </c>
      <c r="B394" s="10" t="s">
        <v>233</v>
      </c>
      <c r="C394" s="10" t="s">
        <v>237</v>
      </c>
      <c r="D394" s="10" t="s">
        <v>16</v>
      </c>
      <c r="E394" s="13">
        <v>5</v>
      </c>
      <c r="F394" s="13">
        <v>5</v>
      </c>
      <c r="G394" s="21"/>
    </row>
    <row r="395" spans="1:7" ht="38.25" hidden="1" outlineLevel="3">
      <c r="A395" s="8" t="s">
        <v>82</v>
      </c>
      <c r="B395" s="10" t="s">
        <v>233</v>
      </c>
      <c r="C395" s="10" t="s">
        <v>83</v>
      </c>
      <c r="D395" s="10"/>
      <c r="E395" s="13">
        <f>E396</f>
        <v>780</v>
      </c>
      <c r="F395" s="13">
        <f>F396</f>
        <v>780</v>
      </c>
      <c r="G395" s="21"/>
    </row>
    <row r="396" spans="1:7" hidden="1" outlineLevel="4">
      <c r="A396" s="8" t="s">
        <v>238</v>
      </c>
      <c r="B396" s="10" t="s">
        <v>233</v>
      </c>
      <c r="C396" s="10" t="s">
        <v>239</v>
      </c>
      <c r="D396" s="10"/>
      <c r="E396" s="13">
        <f>E397</f>
        <v>780</v>
      </c>
      <c r="F396" s="13">
        <f>F397</f>
        <v>780</v>
      </c>
      <c r="G396" s="21"/>
    </row>
    <row r="397" spans="1:7" ht="25.5" hidden="1" outlineLevel="5">
      <c r="A397" s="8" t="s">
        <v>181</v>
      </c>
      <c r="B397" s="10" t="s">
        <v>233</v>
      </c>
      <c r="C397" s="10" t="s">
        <v>239</v>
      </c>
      <c r="D397" s="10" t="s">
        <v>182</v>
      </c>
      <c r="E397" s="13">
        <v>780</v>
      </c>
      <c r="F397" s="13">
        <v>780</v>
      </c>
      <c r="G397" s="21"/>
    </row>
    <row r="398" spans="1:7" ht="38.25" outlineLevel="5">
      <c r="A398" s="12" t="s">
        <v>250</v>
      </c>
      <c r="B398" s="10" t="s">
        <v>233</v>
      </c>
      <c r="C398" s="16" t="s">
        <v>251</v>
      </c>
      <c r="D398" s="10"/>
      <c r="E398" s="13">
        <f>E399</f>
        <v>1055</v>
      </c>
      <c r="F398" s="13">
        <f>F399</f>
        <v>1039</v>
      </c>
      <c r="G398" s="21"/>
    </row>
    <row r="399" spans="1:7" ht="38.25" outlineLevel="5">
      <c r="A399" s="12" t="s">
        <v>407</v>
      </c>
      <c r="B399" s="10" t="s">
        <v>233</v>
      </c>
      <c r="C399" s="16" t="s">
        <v>394</v>
      </c>
      <c r="D399" s="10"/>
      <c r="E399" s="13">
        <f>E400</f>
        <v>1055</v>
      </c>
      <c r="F399" s="13">
        <f>F400</f>
        <v>1039</v>
      </c>
      <c r="G399" s="21"/>
    </row>
    <row r="400" spans="1:7" ht="25.5" outlineLevel="5">
      <c r="A400" s="12" t="s">
        <v>181</v>
      </c>
      <c r="B400" s="10" t="s">
        <v>233</v>
      </c>
      <c r="C400" s="16" t="s">
        <v>394</v>
      </c>
      <c r="D400" s="10">
        <v>300</v>
      </c>
      <c r="E400" s="13">
        <v>1055</v>
      </c>
      <c r="F400" s="13">
        <v>1039</v>
      </c>
      <c r="G400" s="21"/>
    </row>
    <row r="401" spans="1:7" s="6" customFormat="1" outlineLevel="1">
      <c r="A401" s="9" t="s">
        <v>240</v>
      </c>
      <c r="B401" s="11" t="s">
        <v>241</v>
      </c>
      <c r="C401" s="11"/>
      <c r="D401" s="11"/>
      <c r="E401" s="14">
        <f>E402+E409+E406</f>
        <v>40516.1</v>
      </c>
      <c r="F401" s="14">
        <f>F402+F409+F406</f>
        <v>41415.799999999996</v>
      </c>
      <c r="G401" s="21"/>
    </row>
    <row r="402" spans="1:7" s="6" customFormat="1" ht="25.5" outlineLevel="2">
      <c r="A402" s="8" t="s">
        <v>352</v>
      </c>
      <c r="B402" s="10" t="s">
        <v>241</v>
      </c>
      <c r="C402" s="10" t="s">
        <v>153</v>
      </c>
      <c r="D402" s="10"/>
      <c r="E402" s="13">
        <f t="shared" ref="E402:F404" si="3">E403</f>
        <v>3113.5</v>
      </c>
      <c r="F402" s="13">
        <f t="shared" si="3"/>
        <v>3430.5</v>
      </c>
      <c r="G402" s="21"/>
    </row>
    <row r="403" spans="1:7" s="6" customFormat="1" ht="25.5" outlineLevel="3">
      <c r="A403" s="8" t="s">
        <v>154</v>
      </c>
      <c r="B403" s="10" t="s">
        <v>241</v>
      </c>
      <c r="C403" s="10" t="s">
        <v>155</v>
      </c>
      <c r="D403" s="10"/>
      <c r="E403" s="13">
        <f t="shared" si="3"/>
        <v>3113.5</v>
      </c>
      <c r="F403" s="13">
        <f t="shared" si="3"/>
        <v>3430.5</v>
      </c>
      <c r="G403" s="21"/>
    </row>
    <row r="404" spans="1:7" ht="25.5" outlineLevel="4">
      <c r="A404" s="8" t="s">
        <v>318</v>
      </c>
      <c r="B404" s="10" t="s">
        <v>241</v>
      </c>
      <c r="C404" s="10" t="s">
        <v>242</v>
      </c>
      <c r="D404" s="10"/>
      <c r="E404" s="13">
        <f t="shared" si="3"/>
        <v>3113.5</v>
      </c>
      <c r="F404" s="13">
        <f t="shared" si="3"/>
        <v>3430.5</v>
      </c>
      <c r="G404" s="21"/>
    </row>
    <row r="405" spans="1:7" ht="38.25" outlineLevel="5">
      <c r="A405" s="8" t="s">
        <v>59</v>
      </c>
      <c r="B405" s="10" t="s">
        <v>241</v>
      </c>
      <c r="C405" s="10" t="s">
        <v>242</v>
      </c>
      <c r="D405" s="10" t="s">
        <v>60</v>
      </c>
      <c r="E405" s="13">
        <v>3113.5</v>
      </c>
      <c r="F405" s="13">
        <v>3430.5</v>
      </c>
      <c r="G405" s="21"/>
    </row>
    <row r="406" spans="1:7" outlineLevel="5">
      <c r="A406" s="8" t="s">
        <v>439</v>
      </c>
      <c r="B406" s="10" t="s">
        <v>241</v>
      </c>
      <c r="C406" s="10" t="s">
        <v>165</v>
      </c>
      <c r="D406" s="10"/>
      <c r="E406" s="13">
        <f>E407</f>
        <v>0</v>
      </c>
      <c r="F406" s="13">
        <f>F407</f>
        <v>1666.7</v>
      </c>
      <c r="G406" s="21"/>
    </row>
    <row r="407" spans="1:7" ht="38.25" outlineLevel="5">
      <c r="A407" s="8" t="s">
        <v>440</v>
      </c>
      <c r="B407" s="10" t="s">
        <v>241</v>
      </c>
      <c r="C407" s="10" t="s">
        <v>166</v>
      </c>
      <c r="D407" s="10"/>
      <c r="E407" s="13">
        <f>E408</f>
        <v>0</v>
      </c>
      <c r="F407" s="13">
        <f>F408</f>
        <v>1666.7</v>
      </c>
      <c r="G407" s="21"/>
    </row>
    <row r="408" spans="1:7" ht="38.25" outlineLevel="5">
      <c r="A408" s="8" t="s">
        <v>427</v>
      </c>
      <c r="B408" s="10" t="s">
        <v>241</v>
      </c>
      <c r="C408" s="10" t="s">
        <v>166</v>
      </c>
      <c r="D408" s="10" t="s">
        <v>60</v>
      </c>
      <c r="E408" s="13">
        <v>0</v>
      </c>
      <c r="F408" s="13">
        <v>1666.7</v>
      </c>
      <c r="G408" s="21"/>
    </row>
    <row r="409" spans="1:7" ht="25.5" outlineLevel="3">
      <c r="A409" s="8" t="s">
        <v>327</v>
      </c>
      <c r="B409" s="10" t="s">
        <v>241</v>
      </c>
      <c r="C409" s="10" t="s">
        <v>81</v>
      </c>
      <c r="D409" s="10"/>
      <c r="E409" s="13">
        <f>E410+E420</f>
        <v>37402.6</v>
      </c>
      <c r="F409" s="13">
        <f>F410+F420</f>
        <v>36318.6</v>
      </c>
      <c r="G409" s="21"/>
    </row>
    <row r="410" spans="1:7" ht="31.9" customHeight="1" outlineLevel="4">
      <c r="A410" s="8" t="s">
        <v>234</v>
      </c>
      <c r="B410" s="10" t="s">
        <v>241</v>
      </c>
      <c r="C410" s="10" t="s">
        <v>235</v>
      </c>
      <c r="D410" s="10"/>
      <c r="E410" s="13">
        <f>E411+E413+E415+E417</f>
        <v>36620.5</v>
      </c>
      <c r="F410" s="13">
        <f>F411+F413+F415+F417</f>
        <v>35536.5</v>
      </c>
      <c r="G410" s="21"/>
    </row>
    <row r="411" spans="1:7" s="6" customFormat="1" ht="31.9" hidden="1" customHeight="1" outlineLevel="5">
      <c r="A411" s="8" t="s">
        <v>243</v>
      </c>
      <c r="B411" s="10" t="s">
        <v>241</v>
      </c>
      <c r="C411" s="10" t="s">
        <v>244</v>
      </c>
      <c r="D411" s="10"/>
      <c r="E411" s="13">
        <f>E412</f>
        <v>2348.5</v>
      </c>
      <c r="F411" s="13">
        <f>F412</f>
        <v>2348.5</v>
      </c>
      <c r="G411" s="21"/>
    </row>
    <row r="412" spans="1:7" s="6" customFormat="1" ht="31.9" hidden="1" customHeight="1" outlineLevel="1">
      <c r="A412" s="8" t="s">
        <v>181</v>
      </c>
      <c r="B412" s="10" t="s">
        <v>241</v>
      </c>
      <c r="C412" s="10" t="s">
        <v>244</v>
      </c>
      <c r="D412" s="10" t="s">
        <v>182</v>
      </c>
      <c r="E412" s="13">
        <v>2348.5</v>
      </c>
      <c r="F412" s="13">
        <v>2348.5</v>
      </c>
      <c r="G412" s="21"/>
    </row>
    <row r="413" spans="1:7" s="6" customFormat="1" ht="25.5" outlineLevel="2">
      <c r="A413" s="8" t="s">
        <v>245</v>
      </c>
      <c r="B413" s="10" t="s">
        <v>241</v>
      </c>
      <c r="C413" s="10" t="s">
        <v>246</v>
      </c>
      <c r="D413" s="10"/>
      <c r="E413" s="13">
        <f>E414</f>
        <v>10223.700000000001</v>
      </c>
      <c r="F413" s="13">
        <f>F414</f>
        <v>10263.700000000001</v>
      </c>
      <c r="G413" s="21"/>
    </row>
    <row r="414" spans="1:7" ht="25.5" outlineLevel="3">
      <c r="A414" s="8" t="s">
        <v>181</v>
      </c>
      <c r="B414" s="10" t="s">
        <v>241</v>
      </c>
      <c r="C414" s="10" t="s">
        <v>246</v>
      </c>
      <c r="D414" s="10" t="s">
        <v>182</v>
      </c>
      <c r="E414" s="13">
        <v>10223.700000000001</v>
      </c>
      <c r="F414" s="13">
        <v>10263.700000000001</v>
      </c>
      <c r="G414" s="21"/>
    </row>
    <row r="415" spans="1:7" ht="89.25" hidden="1" outlineLevel="3">
      <c r="A415" s="12" t="s">
        <v>319</v>
      </c>
      <c r="B415" s="10" t="s">
        <v>241</v>
      </c>
      <c r="C415" s="10" t="s">
        <v>247</v>
      </c>
      <c r="D415" s="10"/>
      <c r="E415" s="13">
        <f>E416</f>
        <v>240.2</v>
      </c>
      <c r="F415" s="13">
        <f>F416</f>
        <v>240.2</v>
      </c>
      <c r="G415" s="21"/>
    </row>
    <row r="416" spans="1:7" ht="25.5" hidden="1" outlineLevel="3">
      <c r="A416" s="12" t="s">
        <v>181</v>
      </c>
      <c r="B416" s="10" t="s">
        <v>241</v>
      </c>
      <c r="C416" s="10" t="s">
        <v>247</v>
      </c>
      <c r="D416" s="10" t="s">
        <v>182</v>
      </c>
      <c r="E416" s="13">
        <v>240.2</v>
      </c>
      <c r="F416" s="13">
        <v>240.2</v>
      </c>
      <c r="G416" s="21"/>
    </row>
    <row r="417" spans="1:7" ht="25.5" outlineLevel="2" collapsed="1">
      <c r="A417" s="8" t="s">
        <v>248</v>
      </c>
      <c r="B417" s="10" t="s">
        <v>241</v>
      </c>
      <c r="C417" s="10" t="s">
        <v>249</v>
      </c>
      <c r="D417" s="10"/>
      <c r="E417" s="13">
        <f>E418+E419</f>
        <v>23808.1</v>
      </c>
      <c r="F417" s="13">
        <f>F418+F419</f>
        <v>22684.1</v>
      </c>
      <c r="G417" s="21"/>
    </row>
    <row r="418" spans="1:7" s="6" customFormat="1" ht="25.5" hidden="1" outlineLevel="3">
      <c r="A418" s="8" t="s">
        <v>181</v>
      </c>
      <c r="B418" s="10" t="s">
        <v>241</v>
      </c>
      <c r="C418" s="10" t="s">
        <v>249</v>
      </c>
      <c r="D418" s="10" t="s">
        <v>182</v>
      </c>
      <c r="E418" s="13">
        <v>4972.1000000000004</v>
      </c>
      <c r="F418" s="13">
        <v>4972.1000000000004</v>
      </c>
      <c r="G418" s="21"/>
    </row>
    <row r="419" spans="1:7" s="6" customFormat="1" ht="38.25" outlineLevel="4">
      <c r="A419" s="8" t="s">
        <v>59</v>
      </c>
      <c r="B419" s="10" t="s">
        <v>241</v>
      </c>
      <c r="C419" s="10" t="s">
        <v>249</v>
      </c>
      <c r="D419" s="10" t="s">
        <v>60</v>
      </c>
      <c r="E419" s="13">
        <v>18836</v>
      </c>
      <c r="F419" s="13">
        <v>17712</v>
      </c>
      <c r="G419" s="21"/>
    </row>
    <row r="420" spans="1:7" ht="43.15" hidden="1" customHeight="1" outlineLevel="5">
      <c r="A420" s="8" t="s">
        <v>250</v>
      </c>
      <c r="B420" s="10" t="s">
        <v>241</v>
      </c>
      <c r="C420" s="10" t="s">
        <v>251</v>
      </c>
      <c r="D420" s="10"/>
      <c r="E420" s="13">
        <f>E421+E423+E425</f>
        <v>782.1</v>
      </c>
      <c r="F420" s="13">
        <f>F421+F423+F425</f>
        <v>782.1</v>
      </c>
      <c r="G420" s="21"/>
    </row>
    <row r="421" spans="1:7" ht="74.25" hidden="1" customHeight="1" outlineLevel="4">
      <c r="A421" s="8" t="s">
        <v>393</v>
      </c>
      <c r="B421" s="10" t="s">
        <v>241</v>
      </c>
      <c r="C421" s="10" t="s">
        <v>394</v>
      </c>
      <c r="D421" s="10"/>
      <c r="E421" s="13">
        <f>E422</f>
        <v>0</v>
      </c>
      <c r="F421" s="13">
        <f>F422</f>
        <v>0</v>
      </c>
      <c r="G421" s="21"/>
    </row>
    <row r="422" spans="1:7" ht="38.25" hidden="1" outlineLevel="5">
      <c r="A422" s="8" t="s">
        <v>15</v>
      </c>
      <c r="B422" s="10" t="s">
        <v>241</v>
      </c>
      <c r="C422" s="10" t="s">
        <v>394</v>
      </c>
      <c r="D422" s="10" t="s">
        <v>16</v>
      </c>
      <c r="E422" s="13">
        <v>0</v>
      </c>
      <c r="F422" s="13">
        <v>0</v>
      </c>
      <c r="G422" s="21"/>
    </row>
    <row r="423" spans="1:7" s="6" customFormat="1" hidden="1" outlineLevel="4">
      <c r="A423" s="8" t="s">
        <v>395</v>
      </c>
      <c r="B423" s="10" t="s">
        <v>241</v>
      </c>
      <c r="C423" s="10" t="s">
        <v>364</v>
      </c>
      <c r="D423" s="10"/>
      <c r="E423" s="13">
        <f>E424</f>
        <v>0</v>
      </c>
      <c r="F423" s="13">
        <f>F424</f>
        <v>0</v>
      </c>
      <c r="G423" s="21"/>
    </row>
    <row r="424" spans="1:7" s="6" customFormat="1" ht="38.25" hidden="1" outlineLevel="5">
      <c r="A424" s="8" t="s">
        <v>15</v>
      </c>
      <c r="B424" s="10" t="s">
        <v>241</v>
      </c>
      <c r="C424" s="10" t="s">
        <v>364</v>
      </c>
      <c r="D424" s="10" t="s">
        <v>16</v>
      </c>
      <c r="E424" s="13">
        <v>0</v>
      </c>
      <c r="F424" s="13">
        <v>0</v>
      </c>
      <c r="G424" s="21"/>
    </row>
    <row r="425" spans="1:7" ht="25.5" hidden="1" outlineLevel="4">
      <c r="A425" s="8" t="s">
        <v>248</v>
      </c>
      <c r="B425" s="10" t="s">
        <v>241</v>
      </c>
      <c r="C425" s="10" t="s">
        <v>252</v>
      </c>
      <c r="D425" s="10"/>
      <c r="E425" s="13">
        <f>E426</f>
        <v>782.1</v>
      </c>
      <c r="F425" s="13">
        <f>F426</f>
        <v>782.1</v>
      </c>
      <c r="G425" s="21"/>
    </row>
    <row r="426" spans="1:7" s="6" customFormat="1" ht="25.5" hidden="1" outlineLevel="5">
      <c r="A426" s="8" t="s">
        <v>181</v>
      </c>
      <c r="B426" s="10" t="s">
        <v>241</v>
      </c>
      <c r="C426" s="10" t="s">
        <v>252</v>
      </c>
      <c r="D426" s="10" t="s">
        <v>182</v>
      </c>
      <c r="E426" s="13">
        <v>782.1</v>
      </c>
      <c r="F426" s="13">
        <v>782.1</v>
      </c>
      <c r="G426" s="21"/>
    </row>
    <row r="427" spans="1:7" s="6" customFormat="1" outlineLevel="5">
      <c r="A427" s="9" t="s">
        <v>253</v>
      </c>
      <c r="B427" s="11" t="s">
        <v>254</v>
      </c>
      <c r="C427" s="11"/>
      <c r="D427" s="11"/>
      <c r="E427" s="14">
        <f t="shared" ref="E427:F429" si="4">E428</f>
        <v>564</v>
      </c>
      <c r="F427" s="14">
        <f t="shared" si="4"/>
        <v>508</v>
      </c>
      <c r="G427" s="21"/>
    </row>
    <row r="428" spans="1:7" ht="63.75" outlineLevel="3">
      <c r="A428" s="8" t="s">
        <v>365</v>
      </c>
      <c r="B428" s="10" t="s">
        <v>254</v>
      </c>
      <c r="C428" s="10" t="s">
        <v>255</v>
      </c>
      <c r="D428" s="10"/>
      <c r="E428" s="13">
        <f t="shared" si="4"/>
        <v>564</v>
      </c>
      <c r="F428" s="13">
        <f t="shared" si="4"/>
        <v>508</v>
      </c>
      <c r="G428" s="21"/>
    </row>
    <row r="429" spans="1:7" outlineLevel="4">
      <c r="A429" s="8" t="s">
        <v>256</v>
      </c>
      <c r="B429" s="10" t="s">
        <v>254</v>
      </c>
      <c r="C429" s="10" t="s">
        <v>257</v>
      </c>
      <c r="D429" s="10"/>
      <c r="E429" s="13">
        <f t="shared" si="4"/>
        <v>564</v>
      </c>
      <c r="F429" s="13">
        <f t="shared" si="4"/>
        <v>508</v>
      </c>
      <c r="G429" s="21"/>
    </row>
    <row r="430" spans="1:7" ht="38.25" outlineLevel="5">
      <c r="A430" s="8" t="s">
        <v>59</v>
      </c>
      <c r="B430" s="10" t="s">
        <v>254</v>
      </c>
      <c r="C430" s="10" t="s">
        <v>257</v>
      </c>
      <c r="D430" s="10" t="s">
        <v>60</v>
      </c>
      <c r="E430" s="13">
        <v>564</v>
      </c>
      <c r="F430" s="13">
        <v>508</v>
      </c>
      <c r="G430" s="21"/>
    </row>
    <row r="431" spans="1:7" s="6" customFormat="1" outlineLevel="1">
      <c r="A431" s="9" t="s">
        <v>258</v>
      </c>
      <c r="B431" s="11" t="s">
        <v>259</v>
      </c>
      <c r="C431" s="11"/>
      <c r="D431" s="11"/>
      <c r="E431" s="14">
        <f>E432</f>
        <v>77723.100000000006</v>
      </c>
      <c r="F431" s="14">
        <f>F432</f>
        <v>86891</v>
      </c>
      <c r="G431" s="21"/>
    </row>
    <row r="432" spans="1:7" s="6" customFormat="1" outlineLevel="2">
      <c r="A432" s="9" t="s">
        <v>260</v>
      </c>
      <c r="B432" s="11" t="s">
        <v>261</v>
      </c>
      <c r="C432" s="11"/>
      <c r="D432" s="11"/>
      <c r="E432" s="14">
        <f>E433</f>
        <v>77723.100000000006</v>
      </c>
      <c r="F432" s="14">
        <f>F433</f>
        <v>86891</v>
      </c>
      <c r="G432" s="21"/>
    </row>
    <row r="433" spans="1:7" ht="52.9" customHeight="1" outlineLevel="4">
      <c r="A433" s="8" t="s">
        <v>366</v>
      </c>
      <c r="B433" s="10" t="s">
        <v>261</v>
      </c>
      <c r="C433" s="10" t="s">
        <v>262</v>
      </c>
      <c r="D433" s="10"/>
      <c r="E433" s="13">
        <f>E436+E439+E434</f>
        <v>77723.100000000006</v>
      </c>
      <c r="F433" s="13">
        <f>F436+F439+F434</f>
        <v>86891</v>
      </c>
      <c r="G433" s="21"/>
    </row>
    <row r="434" spans="1:7" s="31" customFormat="1" ht="27" customHeight="1" outlineLevel="4">
      <c r="A434" s="8" t="s">
        <v>451</v>
      </c>
      <c r="B434" s="10" t="s">
        <v>261</v>
      </c>
      <c r="C434" s="16" t="s">
        <v>453</v>
      </c>
      <c r="D434" s="10"/>
      <c r="E434" s="13">
        <f>E435</f>
        <v>0</v>
      </c>
      <c r="F434" s="13">
        <f>F435</f>
        <v>11300</v>
      </c>
      <c r="G434" s="21"/>
    </row>
    <row r="435" spans="1:7" s="31" customFormat="1" ht="30" customHeight="1" outlineLevel="4">
      <c r="A435" s="12" t="s">
        <v>452</v>
      </c>
      <c r="B435" s="10" t="s">
        <v>261</v>
      </c>
      <c r="C435" s="16" t="s">
        <v>453</v>
      </c>
      <c r="D435" s="10">
        <v>400</v>
      </c>
      <c r="E435" s="13">
        <v>0</v>
      </c>
      <c r="F435" s="13">
        <v>11300</v>
      </c>
      <c r="G435" s="21"/>
    </row>
    <row r="436" spans="1:7" ht="40.5" customHeight="1" outlineLevel="5">
      <c r="A436" s="8" t="s">
        <v>320</v>
      </c>
      <c r="B436" s="10" t="s">
        <v>261</v>
      </c>
      <c r="C436" s="10" t="s">
        <v>263</v>
      </c>
      <c r="D436" s="10"/>
      <c r="E436" s="13">
        <f>E437+E438</f>
        <v>150</v>
      </c>
      <c r="F436" s="13">
        <f>F437+F438</f>
        <v>206</v>
      </c>
      <c r="G436" s="21"/>
    </row>
    <row r="437" spans="1:7" s="6" customFormat="1" ht="33" customHeight="1">
      <c r="A437" s="8" t="s">
        <v>15</v>
      </c>
      <c r="B437" s="10" t="s">
        <v>261</v>
      </c>
      <c r="C437" s="10" t="s">
        <v>263</v>
      </c>
      <c r="D437" s="10" t="s">
        <v>16</v>
      </c>
      <c r="E437" s="13">
        <v>20</v>
      </c>
      <c r="F437" s="13">
        <v>46</v>
      </c>
      <c r="G437" s="21"/>
    </row>
    <row r="438" spans="1:7" s="6" customFormat="1" ht="38.25" outlineLevel="1">
      <c r="A438" s="8" t="s">
        <v>59</v>
      </c>
      <c r="B438" s="10" t="s">
        <v>261</v>
      </c>
      <c r="C438" s="10" t="s">
        <v>263</v>
      </c>
      <c r="D438" s="10" t="s">
        <v>60</v>
      </c>
      <c r="E438" s="13">
        <v>130</v>
      </c>
      <c r="F438" s="13">
        <v>160</v>
      </c>
      <c r="G438" s="21"/>
    </row>
    <row r="439" spans="1:7" ht="25.5">
      <c r="A439" s="8" t="s">
        <v>264</v>
      </c>
      <c r="B439" s="10" t="s">
        <v>261</v>
      </c>
      <c r="C439" s="10" t="s">
        <v>265</v>
      </c>
      <c r="D439" s="10"/>
      <c r="E439" s="13">
        <f>E440</f>
        <v>77573.100000000006</v>
      </c>
      <c r="F439" s="13">
        <f>F440</f>
        <v>75385</v>
      </c>
    </row>
    <row r="440" spans="1:7" ht="38.25">
      <c r="A440" s="8" t="s">
        <v>59</v>
      </c>
      <c r="B440" s="10" t="s">
        <v>261</v>
      </c>
      <c r="C440" s="10" t="s">
        <v>265</v>
      </c>
      <c r="D440" s="10" t="s">
        <v>60</v>
      </c>
      <c r="E440" s="13">
        <v>77573.100000000006</v>
      </c>
      <c r="F440" s="13">
        <v>75385</v>
      </c>
    </row>
    <row r="441" spans="1:7" s="6" customFormat="1" ht="15.6" customHeight="1">
      <c r="A441" s="9" t="s">
        <v>367</v>
      </c>
      <c r="B441" s="11" t="s">
        <v>266</v>
      </c>
      <c r="C441" s="11"/>
      <c r="D441" s="11"/>
      <c r="E441" s="14">
        <f t="shared" ref="E441:F445" si="5">E442</f>
        <v>9110.2999999999993</v>
      </c>
      <c r="F441" s="14">
        <f t="shared" si="5"/>
        <v>11164.9</v>
      </c>
      <c r="G441" s="23"/>
    </row>
    <row r="442" spans="1:7" s="6" customFormat="1" ht="30.75" customHeight="1">
      <c r="A442" s="9" t="s">
        <v>368</v>
      </c>
      <c r="B442" s="11" t="s">
        <v>267</v>
      </c>
      <c r="C442" s="11"/>
      <c r="D442" s="11"/>
      <c r="E442" s="14">
        <f t="shared" si="5"/>
        <v>9110.2999999999993</v>
      </c>
      <c r="F442" s="14">
        <f t="shared" si="5"/>
        <v>11164.9</v>
      </c>
      <c r="G442" s="23"/>
    </row>
    <row r="443" spans="1:7" ht="31.5" customHeight="1">
      <c r="A443" s="8" t="s">
        <v>331</v>
      </c>
      <c r="B443" s="10" t="s">
        <v>267</v>
      </c>
      <c r="C443" s="10" t="s">
        <v>11</v>
      </c>
      <c r="D443" s="10"/>
      <c r="E443" s="13">
        <f t="shared" si="5"/>
        <v>9110.2999999999993</v>
      </c>
      <c r="F443" s="13">
        <f t="shared" si="5"/>
        <v>11164.9</v>
      </c>
    </row>
    <row r="444" spans="1:7" ht="38.25">
      <c r="A444" s="8" t="s">
        <v>29</v>
      </c>
      <c r="B444" s="10" t="s">
        <v>267</v>
      </c>
      <c r="C444" s="10" t="s">
        <v>30</v>
      </c>
      <c r="D444" s="10"/>
      <c r="E444" s="13">
        <f t="shared" si="5"/>
        <v>9110.2999999999993</v>
      </c>
      <c r="F444" s="13">
        <f t="shared" si="5"/>
        <v>11164.9</v>
      </c>
    </row>
    <row r="445" spans="1:7" ht="30" customHeight="1">
      <c r="A445" s="8" t="s">
        <v>268</v>
      </c>
      <c r="B445" s="10" t="s">
        <v>267</v>
      </c>
      <c r="C445" s="10" t="s">
        <v>269</v>
      </c>
      <c r="D445" s="10"/>
      <c r="E445" s="13">
        <f t="shared" si="5"/>
        <v>9110.2999999999993</v>
      </c>
      <c r="F445" s="13">
        <f t="shared" si="5"/>
        <v>11164.9</v>
      </c>
    </row>
    <row r="446" spans="1:7" ht="27" customHeight="1">
      <c r="A446" s="8" t="s">
        <v>270</v>
      </c>
      <c r="B446" s="10" t="s">
        <v>267</v>
      </c>
      <c r="C446" s="10" t="s">
        <v>269</v>
      </c>
      <c r="D446" s="10" t="s">
        <v>271</v>
      </c>
      <c r="E446" s="19">
        <v>9110.2999999999993</v>
      </c>
      <c r="F446" s="19">
        <v>11164.9</v>
      </c>
    </row>
    <row r="447" spans="1:7">
      <c r="A447" s="32" t="s">
        <v>272</v>
      </c>
      <c r="B447" s="33"/>
      <c r="C447" s="33"/>
      <c r="D447" s="34"/>
      <c r="E447" s="7">
        <f>E9+E105+E138+E165+E250+E338+E384+E431+E441</f>
        <v>2156028.1999999997</v>
      </c>
      <c r="F447" s="7">
        <f>F9+F105+F138+F165+F250+F338+F384+F431+F441</f>
        <v>2475230.6</v>
      </c>
    </row>
  </sheetData>
  <mergeCells count="6">
    <mergeCell ref="A447:D447"/>
    <mergeCell ref="A6:F6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5"/>
  <sheetViews>
    <sheetView tabSelected="1" view="pageBreakPreview" topLeftCell="A8" zoomScaleSheetLayoutView="100" workbookViewId="0">
      <selection activeCell="E4" sqref="E4:F4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0.85546875" style="2" customWidth="1"/>
    <col min="4" max="4" width="6.5703125" style="2" customWidth="1"/>
    <col min="5" max="6" width="12.7109375" style="2" customWidth="1"/>
    <col min="7" max="8" width="12" style="2" hidden="1" customWidth="1"/>
    <col min="9" max="9" width="8.85546875" style="2" customWidth="1"/>
    <col min="10" max="16384" width="8.85546875" style="2"/>
  </cols>
  <sheetData>
    <row r="1" spans="1:9">
      <c r="E1" s="39" t="s">
        <v>449</v>
      </c>
      <c r="F1" s="39"/>
    </row>
    <row r="2" spans="1:9">
      <c r="E2" s="39" t="s">
        <v>446</v>
      </c>
      <c r="F2" s="39"/>
    </row>
    <row r="3" spans="1:9">
      <c r="E3" s="39" t="s">
        <v>447</v>
      </c>
      <c r="F3" s="39"/>
    </row>
    <row r="4" spans="1:9">
      <c r="E4" s="39" t="s">
        <v>450</v>
      </c>
      <c r="F4" s="39"/>
    </row>
    <row r="6" spans="1:9" ht="78.75" customHeight="1">
      <c r="A6" s="38" t="s">
        <v>416</v>
      </c>
      <c r="B6" s="38"/>
      <c r="C6" s="38"/>
      <c r="D6" s="38"/>
      <c r="E6" s="38"/>
      <c r="F6" s="38"/>
      <c r="G6" s="38"/>
      <c r="H6" s="38"/>
      <c r="I6" s="3"/>
    </row>
    <row r="7" spans="1:9" ht="13.9" customHeight="1">
      <c r="A7" s="37"/>
      <c r="B7" s="37"/>
      <c r="C7" s="37"/>
      <c r="D7" s="37"/>
      <c r="E7" s="37"/>
      <c r="F7" s="37"/>
      <c r="G7" s="37"/>
      <c r="H7" s="37"/>
      <c r="I7" s="4"/>
    </row>
    <row r="8" spans="1:9" s="6" customFormat="1" ht="48">
      <c r="A8" s="18" t="s">
        <v>273</v>
      </c>
      <c r="B8" s="18" t="s">
        <v>274</v>
      </c>
      <c r="C8" s="18" t="s">
        <v>275</v>
      </c>
      <c r="D8" s="18" t="s">
        <v>276</v>
      </c>
      <c r="E8" s="25" t="s">
        <v>401</v>
      </c>
      <c r="F8" s="25" t="s">
        <v>402</v>
      </c>
      <c r="G8" s="18" t="s">
        <v>417</v>
      </c>
      <c r="H8" s="18" t="s">
        <v>403</v>
      </c>
      <c r="I8" s="5"/>
    </row>
    <row r="9" spans="1:9" s="6" customFormat="1" hidden="1">
      <c r="A9" s="15" t="s">
        <v>0</v>
      </c>
      <c r="B9" s="11" t="s">
        <v>1</v>
      </c>
      <c r="C9" s="11"/>
      <c r="D9" s="11"/>
      <c r="E9" s="14">
        <f>E10+E15+E20+E37+E40+E54+E57</f>
        <v>109859.8</v>
      </c>
      <c r="F9" s="14">
        <f>F10+F15+F20+F37+F40+F54+F57</f>
        <v>109859.8</v>
      </c>
      <c r="G9" s="14">
        <f>G10+G15+G20+G37+G40+G54+G57</f>
        <v>110532.5</v>
      </c>
      <c r="H9" s="14">
        <f>H10+H15+H20+H37+H40+H54+H57</f>
        <v>110532.5</v>
      </c>
      <c r="I9" s="5"/>
    </row>
    <row r="10" spans="1:9" s="6" customFormat="1" ht="38.25" hidden="1" outlineLevel="1">
      <c r="A10" s="15" t="s">
        <v>2</v>
      </c>
      <c r="B10" s="11" t="s">
        <v>3</v>
      </c>
      <c r="C10" s="11"/>
      <c r="D10" s="11"/>
      <c r="E10" s="14">
        <f t="shared" ref="E10:H13" si="0">E11</f>
        <v>3237</v>
      </c>
      <c r="F10" s="14">
        <f t="shared" si="0"/>
        <v>3237</v>
      </c>
      <c r="G10" s="14">
        <f t="shared" si="0"/>
        <v>3237</v>
      </c>
      <c r="H10" s="14">
        <f t="shared" si="0"/>
        <v>3237</v>
      </c>
      <c r="I10" s="5"/>
    </row>
    <row r="11" spans="1:9" ht="25.5" hidden="1" outlineLevel="2">
      <c r="A11" s="12" t="s">
        <v>324</v>
      </c>
      <c r="B11" s="10" t="s">
        <v>3</v>
      </c>
      <c r="C11" s="10" t="s">
        <v>4</v>
      </c>
      <c r="D11" s="10"/>
      <c r="E11" s="13">
        <f t="shared" si="0"/>
        <v>3237</v>
      </c>
      <c r="F11" s="13">
        <f t="shared" si="0"/>
        <v>3237</v>
      </c>
      <c r="G11" s="13">
        <f t="shared" si="0"/>
        <v>3237</v>
      </c>
      <c r="H11" s="13">
        <f t="shared" si="0"/>
        <v>3237</v>
      </c>
      <c r="I11" s="1"/>
    </row>
    <row r="12" spans="1:9" ht="25.5" hidden="1" outlineLevel="3">
      <c r="A12" s="12" t="s">
        <v>5</v>
      </c>
      <c r="B12" s="10" t="s">
        <v>3</v>
      </c>
      <c r="C12" s="10" t="s">
        <v>6</v>
      </c>
      <c r="D12" s="10"/>
      <c r="E12" s="13">
        <f t="shared" si="0"/>
        <v>3237</v>
      </c>
      <c r="F12" s="13">
        <f t="shared" si="0"/>
        <v>3237</v>
      </c>
      <c r="G12" s="13">
        <f t="shared" si="0"/>
        <v>3237</v>
      </c>
      <c r="H12" s="13">
        <f t="shared" si="0"/>
        <v>3237</v>
      </c>
      <c r="I12" s="1"/>
    </row>
    <row r="13" spans="1:9" ht="25.5" hidden="1" outlineLevel="4">
      <c r="A13" s="12" t="s">
        <v>325</v>
      </c>
      <c r="B13" s="10" t="s">
        <v>3</v>
      </c>
      <c r="C13" s="10" t="s">
        <v>326</v>
      </c>
      <c r="D13" s="10"/>
      <c r="E13" s="13">
        <f t="shared" si="0"/>
        <v>3237</v>
      </c>
      <c r="F13" s="13">
        <f t="shared" si="0"/>
        <v>3237</v>
      </c>
      <c r="G13" s="13">
        <f t="shared" si="0"/>
        <v>3237</v>
      </c>
      <c r="H13" s="13">
        <f t="shared" si="0"/>
        <v>3237</v>
      </c>
      <c r="I13" s="1"/>
    </row>
    <row r="14" spans="1:9" ht="76.5" hidden="1" outlineLevel="5">
      <c r="A14" s="12" t="s">
        <v>7</v>
      </c>
      <c r="B14" s="10" t="s">
        <v>3</v>
      </c>
      <c r="C14" s="10" t="s">
        <v>326</v>
      </c>
      <c r="D14" s="10" t="s">
        <v>8</v>
      </c>
      <c r="E14" s="13">
        <v>3237</v>
      </c>
      <c r="F14" s="13">
        <v>3237</v>
      </c>
      <c r="G14" s="13">
        <v>3237</v>
      </c>
      <c r="H14" s="13">
        <v>3237</v>
      </c>
      <c r="I14" s="1"/>
    </row>
    <row r="15" spans="1:9" s="6" customFormat="1" ht="51" hidden="1" outlineLevel="1">
      <c r="A15" s="15" t="s">
        <v>9</v>
      </c>
      <c r="B15" s="11" t="s">
        <v>10</v>
      </c>
      <c r="C15" s="11"/>
      <c r="D15" s="11"/>
      <c r="E15" s="14">
        <f>E16</f>
        <v>6545.2</v>
      </c>
      <c r="F15" s="14">
        <f>F16</f>
        <v>6545.2</v>
      </c>
      <c r="G15" s="14">
        <f>G16</f>
        <v>6545.2</v>
      </c>
      <c r="H15" s="14">
        <f>H16</f>
        <v>6545.2</v>
      </c>
      <c r="I15" s="5"/>
    </row>
    <row r="16" spans="1:9" hidden="1" outlineLevel="2">
      <c r="A16" s="12" t="s">
        <v>17</v>
      </c>
      <c r="B16" s="10" t="s">
        <v>10</v>
      </c>
      <c r="C16" s="10" t="s">
        <v>18</v>
      </c>
      <c r="D16" s="10"/>
      <c r="E16" s="13">
        <f>E17+E18+E19</f>
        <v>6545.2</v>
      </c>
      <c r="F16" s="13">
        <f>F17+F18+F19</f>
        <v>6545.2</v>
      </c>
      <c r="G16" s="13">
        <f>G17+G18+G19</f>
        <v>6545.2</v>
      </c>
      <c r="H16" s="13">
        <f>H17+H18+H19</f>
        <v>6545.2</v>
      </c>
      <c r="I16" s="1"/>
    </row>
    <row r="17" spans="1:9" ht="76.5" hidden="1" outlineLevel="3">
      <c r="A17" s="12" t="s">
        <v>7</v>
      </c>
      <c r="B17" s="10" t="s">
        <v>10</v>
      </c>
      <c r="C17" s="10" t="s">
        <v>18</v>
      </c>
      <c r="D17" s="10" t="s">
        <v>8</v>
      </c>
      <c r="E17" s="13">
        <v>6237.2</v>
      </c>
      <c r="F17" s="13">
        <v>6237.2</v>
      </c>
      <c r="G17" s="13">
        <v>6237.2</v>
      </c>
      <c r="H17" s="13">
        <v>6237.2</v>
      </c>
      <c r="I17" s="1"/>
    </row>
    <row r="18" spans="1:9" ht="38.25" hidden="1" outlineLevel="4">
      <c r="A18" s="12" t="s">
        <v>15</v>
      </c>
      <c r="B18" s="10" t="s">
        <v>10</v>
      </c>
      <c r="C18" s="10" t="s">
        <v>18</v>
      </c>
      <c r="D18" s="10" t="s">
        <v>16</v>
      </c>
      <c r="E18" s="13">
        <v>300.39999999999998</v>
      </c>
      <c r="F18" s="13">
        <v>300.39999999999998</v>
      </c>
      <c r="G18" s="13">
        <v>300.39999999999998</v>
      </c>
      <c r="H18" s="13">
        <v>300.39999999999998</v>
      </c>
      <c r="I18" s="1"/>
    </row>
    <row r="19" spans="1:9" hidden="1" outlineLevel="5">
      <c r="A19" s="12" t="s">
        <v>19</v>
      </c>
      <c r="B19" s="10" t="s">
        <v>10</v>
      </c>
      <c r="C19" s="10" t="s">
        <v>18</v>
      </c>
      <c r="D19" s="10" t="s">
        <v>20</v>
      </c>
      <c r="E19" s="13">
        <v>7.6</v>
      </c>
      <c r="F19" s="13">
        <v>7.6</v>
      </c>
      <c r="G19" s="13">
        <v>7.6</v>
      </c>
      <c r="H19" s="13">
        <v>7.6</v>
      </c>
      <c r="I19" s="1"/>
    </row>
    <row r="20" spans="1:9" s="6" customFormat="1" ht="63.75" hidden="1" outlineLevel="2">
      <c r="A20" s="15" t="s">
        <v>21</v>
      </c>
      <c r="B20" s="11" t="s">
        <v>22</v>
      </c>
      <c r="C20" s="11"/>
      <c r="D20" s="11"/>
      <c r="E20" s="14">
        <f>E21</f>
        <v>46578.1</v>
      </c>
      <c r="F20" s="14">
        <f>F21</f>
        <v>46578.1</v>
      </c>
      <c r="G20" s="14">
        <f>G21</f>
        <v>47437.299999999996</v>
      </c>
      <c r="H20" s="14">
        <f>H21</f>
        <v>47437.299999999996</v>
      </c>
      <c r="I20" s="5"/>
    </row>
    <row r="21" spans="1:9" ht="25.5" hidden="1" outlineLevel="2">
      <c r="A21" s="12" t="s">
        <v>324</v>
      </c>
      <c r="B21" s="10" t="s">
        <v>22</v>
      </c>
      <c r="C21" s="10" t="s">
        <v>4</v>
      </c>
      <c r="D21" s="10"/>
      <c r="E21" s="13">
        <f>E22+E29+E33</f>
        <v>46578.1</v>
      </c>
      <c r="F21" s="13">
        <f>F22+F29+F33</f>
        <v>46578.1</v>
      </c>
      <c r="G21" s="13">
        <f>G22+G29+G33</f>
        <v>47437.299999999996</v>
      </c>
      <c r="H21" s="13">
        <f>H22+H29+H33</f>
        <v>47437.299999999996</v>
      </c>
      <c r="I21" s="1"/>
    </row>
    <row r="22" spans="1:9" ht="25.5" hidden="1" outlineLevel="3">
      <c r="A22" s="12" t="s">
        <v>5</v>
      </c>
      <c r="B22" s="10" t="s">
        <v>22</v>
      </c>
      <c r="C22" s="10" t="s">
        <v>6</v>
      </c>
      <c r="D22" s="10"/>
      <c r="E22" s="13">
        <f>E23+E27</f>
        <v>39129.199999999997</v>
      </c>
      <c r="F22" s="13">
        <f>F23+F27</f>
        <v>39129.199999999997</v>
      </c>
      <c r="G22" s="13">
        <f>G23+G27</f>
        <v>40053.5</v>
      </c>
      <c r="H22" s="13">
        <f>H23+H27</f>
        <v>40053.5</v>
      </c>
      <c r="I22" s="1"/>
    </row>
    <row r="23" spans="1:9" ht="25.5" hidden="1" outlineLevel="4">
      <c r="A23" s="12" t="s">
        <v>325</v>
      </c>
      <c r="B23" s="10" t="s">
        <v>22</v>
      </c>
      <c r="C23" s="10" t="s">
        <v>326</v>
      </c>
      <c r="D23" s="10"/>
      <c r="E23" s="13">
        <f>E24+E25+E26</f>
        <v>34131.599999999999</v>
      </c>
      <c r="F23" s="13">
        <f>F24+F25+F26</f>
        <v>34131.599999999999</v>
      </c>
      <c r="G23" s="13">
        <f>G24+G25+G26</f>
        <v>34131.599999999999</v>
      </c>
      <c r="H23" s="13">
        <f>H24+H25+H26</f>
        <v>34131.599999999999</v>
      </c>
      <c r="I23" s="1"/>
    </row>
    <row r="24" spans="1:9" ht="76.5" hidden="1" outlineLevel="5">
      <c r="A24" s="12" t="s">
        <v>7</v>
      </c>
      <c r="B24" s="10" t="s">
        <v>22</v>
      </c>
      <c r="C24" s="10" t="s">
        <v>326</v>
      </c>
      <c r="D24" s="10" t="s">
        <v>8</v>
      </c>
      <c r="E24" s="13">
        <v>30522</v>
      </c>
      <c r="F24" s="13">
        <v>30522</v>
      </c>
      <c r="G24" s="13">
        <v>30522</v>
      </c>
      <c r="H24" s="13">
        <v>30522</v>
      </c>
      <c r="I24" s="1"/>
    </row>
    <row r="25" spans="1:9" ht="38.25" hidden="1" outlineLevel="5">
      <c r="A25" s="12" t="s">
        <v>15</v>
      </c>
      <c r="B25" s="10" t="s">
        <v>22</v>
      </c>
      <c r="C25" s="10" t="s">
        <v>326</v>
      </c>
      <c r="D25" s="10" t="s">
        <v>16</v>
      </c>
      <c r="E25" s="13">
        <v>3429.1</v>
      </c>
      <c r="F25" s="13">
        <v>3429.1</v>
      </c>
      <c r="G25" s="13">
        <v>3429.1</v>
      </c>
      <c r="H25" s="13">
        <v>3429.1</v>
      </c>
      <c r="I25" s="1"/>
    </row>
    <row r="26" spans="1:9" hidden="1" outlineLevel="5">
      <c r="A26" s="12" t="s">
        <v>19</v>
      </c>
      <c r="B26" s="10" t="s">
        <v>22</v>
      </c>
      <c r="C26" s="10" t="s">
        <v>326</v>
      </c>
      <c r="D26" s="10" t="s">
        <v>20</v>
      </c>
      <c r="E26" s="13">
        <v>180.5</v>
      </c>
      <c r="F26" s="13">
        <v>180.5</v>
      </c>
      <c r="G26" s="13">
        <v>180.5</v>
      </c>
      <c r="H26" s="13">
        <v>180.5</v>
      </c>
      <c r="I26" s="1"/>
    </row>
    <row r="27" spans="1:9" ht="38.25" hidden="1" outlineLevel="4">
      <c r="A27" s="12" t="s">
        <v>23</v>
      </c>
      <c r="B27" s="10" t="s">
        <v>22</v>
      </c>
      <c r="C27" s="10" t="s">
        <v>328</v>
      </c>
      <c r="D27" s="10"/>
      <c r="E27" s="13">
        <f>E28</f>
        <v>4997.6000000000004</v>
      </c>
      <c r="F27" s="13">
        <f>F28</f>
        <v>4997.6000000000004</v>
      </c>
      <c r="G27" s="13">
        <f>G28</f>
        <v>5921.9</v>
      </c>
      <c r="H27" s="13">
        <f>H28</f>
        <v>5921.9</v>
      </c>
      <c r="I27" s="1"/>
    </row>
    <row r="28" spans="1:9" ht="76.5" hidden="1" outlineLevel="5">
      <c r="A28" s="12" t="s">
        <v>7</v>
      </c>
      <c r="B28" s="10" t="s">
        <v>22</v>
      </c>
      <c r="C28" s="10" t="s">
        <v>328</v>
      </c>
      <c r="D28" s="10" t="s">
        <v>8</v>
      </c>
      <c r="E28" s="13">
        <v>4997.6000000000004</v>
      </c>
      <c r="F28" s="13">
        <v>4997.6000000000004</v>
      </c>
      <c r="G28" s="13">
        <v>5921.9</v>
      </c>
      <c r="H28" s="13">
        <v>5921.9</v>
      </c>
      <c r="I28" s="1"/>
    </row>
    <row r="29" spans="1:9" hidden="1" outlineLevel="3">
      <c r="A29" s="12" t="s">
        <v>24</v>
      </c>
      <c r="B29" s="10" t="s">
        <v>22</v>
      </c>
      <c r="C29" s="10" t="s">
        <v>278</v>
      </c>
      <c r="D29" s="10"/>
      <c r="E29" s="13">
        <f>E30</f>
        <v>2873.4</v>
      </c>
      <c r="F29" s="13">
        <f>F30</f>
        <v>2873.4</v>
      </c>
      <c r="G29" s="13">
        <f>G30</f>
        <v>2943.2</v>
      </c>
      <c r="H29" s="13">
        <f>H30</f>
        <v>2943.2</v>
      </c>
      <c r="I29" s="1"/>
    </row>
    <row r="30" spans="1:9" ht="38.25" hidden="1" outlineLevel="4">
      <c r="A30" s="12" t="s">
        <v>329</v>
      </c>
      <c r="B30" s="10" t="s">
        <v>22</v>
      </c>
      <c r="C30" s="10" t="s">
        <v>321</v>
      </c>
      <c r="D30" s="10"/>
      <c r="E30" s="13">
        <f>E31+E32</f>
        <v>2873.4</v>
      </c>
      <c r="F30" s="13">
        <f>F31+F32</f>
        <v>2873.4</v>
      </c>
      <c r="G30" s="13">
        <f>G31+G32</f>
        <v>2943.2</v>
      </c>
      <c r="H30" s="13">
        <f>H31+H32</f>
        <v>2943.2</v>
      </c>
      <c r="I30" s="1"/>
    </row>
    <row r="31" spans="1:9" ht="76.5" hidden="1" outlineLevel="5">
      <c r="A31" s="12" t="s">
        <v>7</v>
      </c>
      <c r="B31" s="10" t="s">
        <v>22</v>
      </c>
      <c r="C31" s="10" t="s">
        <v>321</v>
      </c>
      <c r="D31" s="10" t="s">
        <v>8</v>
      </c>
      <c r="E31" s="13">
        <v>2705.4</v>
      </c>
      <c r="F31" s="13">
        <v>2705.4</v>
      </c>
      <c r="G31" s="13">
        <v>2775.2</v>
      </c>
      <c r="H31" s="13">
        <v>2775.2</v>
      </c>
      <c r="I31" s="1"/>
    </row>
    <row r="32" spans="1:9" ht="38.25" hidden="1" outlineLevel="5">
      <c r="A32" s="12" t="s">
        <v>15</v>
      </c>
      <c r="B32" s="10" t="s">
        <v>22</v>
      </c>
      <c r="C32" s="10" t="s">
        <v>321</v>
      </c>
      <c r="D32" s="10" t="s">
        <v>16</v>
      </c>
      <c r="E32" s="13">
        <v>168</v>
      </c>
      <c r="F32" s="13">
        <v>168</v>
      </c>
      <c r="G32" s="13">
        <v>168</v>
      </c>
      <c r="H32" s="13">
        <v>168</v>
      </c>
      <c r="I32" s="1"/>
    </row>
    <row r="33" spans="1:9" ht="38.25" hidden="1" outlineLevel="4">
      <c r="A33" s="12" t="s">
        <v>330</v>
      </c>
      <c r="B33" s="10" t="s">
        <v>22</v>
      </c>
      <c r="C33" s="10" t="s">
        <v>279</v>
      </c>
      <c r="D33" s="10"/>
      <c r="E33" s="13">
        <f>E34</f>
        <v>4575.5</v>
      </c>
      <c r="F33" s="13">
        <f>F34</f>
        <v>4575.5</v>
      </c>
      <c r="G33" s="13">
        <f>G34</f>
        <v>4440.5999999999995</v>
      </c>
      <c r="H33" s="13">
        <f>H34</f>
        <v>4440.5999999999995</v>
      </c>
      <c r="I33" s="1"/>
    </row>
    <row r="34" spans="1:9" ht="38.25" hidden="1" outlineLevel="5">
      <c r="A34" s="12" t="s">
        <v>322</v>
      </c>
      <c r="B34" s="10" t="s">
        <v>22</v>
      </c>
      <c r="C34" s="10" t="s">
        <v>323</v>
      </c>
      <c r="D34" s="10"/>
      <c r="E34" s="13">
        <f>E35+E36</f>
        <v>4575.5</v>
      </c>
      <c r="F34" s="13">
        <f>F35+F36</f>
        <v>4575.5</v>
      </c>
      <c r="G34" s="13">
        <f>G35+G36</f>
        <v>4440.5999999999995</v>
      </c>
      <c r="H34" s="13">
        <f>H35+H36</f>
        <v>4440.5999999999995</v>
      </c>
      <c r="I34" s="1"/>
    </row>
    <row r="35" spans="1:9" ht="76.5" hidden="1" outlineLevel="5">
      <c r="A35" s="12" t="s">
        <v>7</v>
      </c>
      <c r="B35" s="10" t="s">
        <v>22</v>
      </c>
      <c r="C35" s="10" t="s">
        <v>323</v>
      </c>
      <c r="D35" s="10" t="s">
        <v>8</v>
      </c>
      <c r="E35" s="13">
        <v>3885.7</v>
      </c>
      <c r="F35" s="13">
        <v>3885.7</v>
      </c>
      <c r="G35" s="13">
        <v>3885.7</v>
      </c>
      <c r="H35" s="13">
        <v>3885.7</v>
      </c>
      <c r="I35" s="1"/>
    </row>
    <row r="36" spans="1:9" ht="38.25" hidden="1" outlineLevel="3">
      <c r="A36" s="12" t="s">
        <v>15</v>
      </c>
      <c r="B36" s="10" t="s">
        <v>22</v>
      </c>
      <c r="C36" s="10" t="s">
        <v>323</v>
      </c>
      <c r="D36" s="10" t="s">
        <v>16</v>
      </c>
      <c r="E36" s="13">
        <v>689.8</v>
      </c>
      <c r="F36" s="13">
        <v>689.8</v>
      </c>
      <c r="G36" s="13">
        <v>554.9</v>
      </c>
      <c r="H36" s="13">
        <v>554.9</v>
      </c>
      <c r="I36" s="1"/>
    </row>
    <row r="37" spans="1:9" s="6" customFormat="1" hidden="1" outlineLevel="4">
      <c r="A37" s="15" t="s">
        <v>25</v>
      </c>
      <c r="B37" s="11" t="s">
        <v>26</v>
      </c>
      <c r="C37" s="11"/>
      <c r="D37" s="11"/>
      <c r="E37" s="14">
        <f t="shared" ref="E37:H38" si="1">E38</f>
        <v>200</v>
      </c>
      <c r="F37" s="14">
        <f t="shared" si="1"/>
        <v>200</v>
      </c>
      <c r="G37" s="14">
        <f t="shared" si="1"/>
        <v>13.5</v>
      </c>
      <c r="H37" s="14">
        <f t="shared" si="1"/>
        <v>13.5</v>
      </c>
      <c r="I37" s="5"/>
    </row>
    <row r="38" spans="1:9" hidden="1" outlineLevel="5">
      <c r="A38" s="12" t="s">
        <v>17</v>
      </c>
      <c r="B38" s="10" t="s">
        <v>26</v>
      </c>
      <c r="C38" s="10" t="s">
        <v>18</v>
      </c>
      <c r="D38" s="10"/>
      <c r="E38" s="13">
        <f t="shared" si="1"/>
        <v>200</v>
      </c>
      <c r="F38" s="13">
        <f t="shared" si="1"/>
        <v>200</v>
      </c>
      <c r="G38" s="13">
        <f t="shared" si="1"/>
        <v>13.5</v>
      </c>
      <c r="H38" s="13">
        <f t="shared" si="1"/>
        <v>13.5</v>
      </c>
      <c r="I38" s="1"/>
    </row>
    <row r="39" spans="1:9" ht="38.25" hidden="1" outlineLevel="5">
      <c r="A39" s="12" t="s">
        <v>15</v>
      </c>
      <c r="B39" s="10" t="s">
        <v>26</v>
      </c>
      <c r="C39" s="10" t="s">
        <v>18</v>
      </c>
      <c r="D39" s="10" t="s">
        <v>16</v>
      </c>
      <c r="E39" s="13">
        <v>200</v>
      </c>
      <c r="F39" s="13">
        <v>200</v>
      </c>
      <c r="G39" s="13">
        <v>13.5</v>
      </c>
      <c r="H39" s="13">
        <v>13.5</v>
      </c>
      <c r="I39" s="1"/>
    </row>
    <row r="40" spans="1:9" s="6" customFormat="1" ht="38.25" hidden="1" outlineLevel="1">
      <c r="A40" s="15" t="s">
        <v>27</v>
      </c>
      <c r="B40" s="11" t="s">
        <v>28</v>
      </c>
      <c r="C40" s="11"/>
      <c r="D40" s="11"/>
      <c r="E40" s="14">
        <f>E41+E51</f>
        <v>8321.7999999999993</v>
      </c>
      <c r="F40" s="14">
        <f>F41+F51</f>
        <v>8321.7999999999993</v>
      </c>
      <c r="G40" s="14">
        <f>G41+G51</f>
        <v>8321.7999999999993</v>
      </c>
      <c r="H40" s="14">
        <f>H41+H51</f>
        <v>8321.7999999999993</v>
      </c>
      <c r="I40" s="5"/>
    </row>
    <row r="41" spans="1:9" ht="25.5" hidden="1" outlineLevel="2">
      <c r="A41" s="12" t="s">
        <v>331</v>
      </c>
      <c r="B41" s="10" t="s">
        <v>28</v>
      </c>
      <c r="C41" s="10" t="s">
        <v>11</v>
      </c>
      <c r="D41" s="10"/>
      <c r="E41" s="13">
        <f>E42+E46</f>
        <v>6941.7</v>
      </c>
      <c r="F41" s="13">
        <f>F42+F46</f>
        <v>6941.7</v>
      </c>
      <c r="G41" s="13">
        <f>G42+G46</f>
        <v>6941.7</v>
      </c>
      <c r="H41" s="13">
        <f>H42+H46</f>
        <v>6941.7</v>
      </c>
      <c r="I41" s="1"/>
    </row>
    <row r="42" spans="1:9" ht="38.25" hidden="1" outlineLevel="5">
      <c r="A42" s="12" t="s">
        <v>29</v>
      </c>
      <c r="B42" s="10" t="s">
        <v>28</v>
      </c>
      <c r="C42" s="10" t="s">
        <v>30</v>
      </c>
      <c r="D42" s="10"/>
      <c r="E42" s="13">
        <f>E43</f>
        <v>6885.7</v>
      </c>
      <c r="F42" s="13">
        <f>F43</f>
        <v>6885.7</v>
      </c>
      <c r="G42" s="13">
        <f>G43</f>
        <v>6885.7</v>
      </c>
      <c r="H42" s="13">
        <f>H43</f>
        <v>6885.7</v>
      </c>
      <c r="I42" s="1"/>
    </row>
    <row r="43" spans="1:9" s="6" customFormat="1" ht="38.25" hidden="1" outlineLevel="1">
      <c r="A43" s="12" t="s">
        <v>31</v>
      </c>
      <c r="B43" s="10" t="s">
        <v>28</v>
      </c>
      <c r="C43" s="10" t="s">
        <v>32</v>
      </c>
      <c r="D43" s="10"/>
      <c r="E43" s="13">
        <f>E44+E45</f>
        <v>6885.7</v>
      </c>
      <c r="F43" s="13">
        <f>F44+F45</f>
        <v>6885.7</v>
      </c>
      <c r="G43" s="13">
        <f>G44+G45</f>
        <v>6885.7</v>
      </c>
      <c r="H43" s="13">
        <f>H44+H45</f>
        <v>6885.7</v>
      </c>
      <c r="I43" s="5"/>
    </row>
    <row r="44" spans="1:9" ht="76.5" hidden="1" outlineLevel="2">
      <c r="A44" s="12" t="s">
        <v>7</v>
      </c>
      <c r="B44" s="10" t="s">
        <v>28</v>
      </c>
      <c r="C44" s="10" t="s">
        <v>32</v>
      </c>
      <c r="D44" s="10" t="s">
        <v>8</v>
      </c>
      <c r="E44" s="13">
        <v>6701.4</v>
      </c>
      <c r="F44" s="13">
        <v>6701.4</v>
      </c>
      <c r="G44" s="13">
        <v>6701.4</v>
      </c>
      <c r="H44" s="13">
        <v>6701.4</v>
      </c>
      <c r="I44" s="1"/>
    </row>
    <row r="45" spans="1:9" ht="38.25" hidden="1" outlineLevel="3">
      <c r="A45" s="12" t="s">
        <v>15</v>
      </c>
      <c r="B45" s="10" t="s">
        <v>28</v>
      </c>
      <c r="C45" s="10" t="s">
        <v>32</v>
      </c>
      <c r="D45" s="10" t="s">
        <v>16</v>
      </c>
      <c r="E45" s="13">
        <v>184.3</v>
      </c>
      <c r="F45" s="13">
        <v>184.3</v>
      </c>
      <c r="G45" s="13">
        <v>184.3</v>
      </c>
      <c r="H45" s="13">
        <v>184.3</v>
      </c>
      <c r="I45" s="1"/>
    </row>
    <row r="46" spans="1:9" ht="25.5" hidden="1" outlineLevel="4">
      <c r="A46" s="12" t="s">
        <v>332</v>
      </c>
      <c r="B46" s="10" t="s">
        <v>28</v>
      </c>
      <c r="C46" s="10" t="s">
        <v>12</v>
      </c>
      <c r="D46" s="10"/>
      <c r="E46" s="13">
        <f>E47+E49</f>
        <v>56</v>
      </c>
      <c r="F46" s="13">
        <f>F47+F49</f>
        <v>56</v>
      </c>
      <c r="G46" s="13">
        <f>G47+G49</f>
        <v>56</v>
      </c>
      <c r="H46" s="13">
        <f>H47+H49</f>
        <v>56</v>
      </c>
      <c r="I46" s="1"/>
    </row>
    <row r="47" spans="1:9" ht="38.25" hidden="1" outlineLevel="5">
      <c r="A47" s="12" t="s">
        <v>33</v>
      </c>
      <c r="B47" s="10" t="s">
        <v>28</v>
      </c>
      <c r="C47" s="10" t="s">
        <v>34</v>
      </c>
      <c r="D47" s="10"/>
      <c r="E47" s="13">
        <f>E48</f>
        <v>45.8</v>
      </c>
      <c r="F47" s="13">
        <f>F48</f>
        <v>45.8</v>
      </c>
      <c r="G47" s="13">
        <f>G48</f>
        <v>45.8</v>
      </c>
      <c r="H47" s="13">
        <f>H48</f>
        <v>45.8</v>
      </c>
      <c r="I47" s="1"/>
    </row>
    <row r="48" spans="1:9" ht="38.25" hidden="1" outlineLevel="5">
      <c r="A48" s="12" t="s">
        <v>15</v>
      </c>
      <c r="B48" s="10" t="s">
        <v>28</v>
      </c>
      <c r="C48" s="10" t="s">
        <v>34</v>
      </c>
      <c r="D48" s="10" t="s">
        <v>16</v>
      </c>
      <c r="E48" s="13">
        <v>45.8</v>
      </c>
      <c r="F48" s="13">
        <v>45.8</v>
      </c>
      <c r="G48" s="13">
        <v>45.8</v>
      </c>
      <c r="H48" s="13">
        <v>45.8</v>
      </c>
      <c r="I48" s="1"/>
    </row>
    <row r="49" spans="1:9" ht="89.25" hidden="1" outlineLevel="5">
      <c r="A49" s="12" t="s">
        <v>13</v>
      </c>
      <c r="B49" s="10" t="s">
        <v>28</v>
      </c>
      <c r="C49" s="10" t="s">
        <v>14</v>
      </c>
      <c r="D49" s="10"/>
      <c r="E49" s="13">
        <f>E50</f>
        <v>10.199999999999999</v>
      </c>
      <c r="F49" s="13">
        <f>F50</f>
        <v>10.199999999999999</v>
      </c>
      <c r="G49" s="13">
        <f>G50</f>
        <v>10.199999999999999</v>
      </c>
      <c r="H49" s="13">
        <f>H50</f>
        <v>10.199999999999999</v>
      </c>
      <c r="I49" s="1"/>
    </row>
    <row r="50" spans="1:9" ht="38.25" hidden="1" outlineLevel="3">
      <c r="A50" s="12" t="s">
        <v>15</v>
      </c>
      <c r="B50" s="10" t="s">
        <v>28</v>
      </c>
      <c r="C50" s="10" t="s">
        <v>14</v>
      </c>
      <c r="D50" s="10" t="s">
        <v>16</v>
      </c>
      <c r="E50" s="13">
        <v>10.199999999999999</v>
      </c>
      <c r="F50" s="13">
        <v>10.199999999999999</v>
      </c>
      <c r="G50" s="13">
        <v>10.199999999999999</v>
      </c>
      <c r="H50" s="13">
        <v>10.199999999999999</v>
      </c>
      <c r="I50" s="1"/>
    </row>
    <row r="51" spans="1:9" hidden="1" outlineLevel="4">
      <c r="A51" s="12" t="s">
        <v>17</v>
      </c>
      <c r="B51" s="10" t="s">
        <v>28</v>
      </c>
      <c r="C51" s="10" t="s">
        <v>18</v>
      </c>
      <c r="D51" s="10"/>
      <c r="E51" s="13">
        <f>E52+E53</f>
        <v>1380.1</v>
      </c>
      <c r="F51" s="13">
        <f>F52+F53</f>
        <v>1380.1</v>
      </c>
      <c r="G51" s="13">
        <f>G52+G53</f>
        <v>1380.1</v>
      </c>
      <c r="H51" s="13">
        <f>H52+H53</f>
        <v>1380.1</v>
      </c>
      <c r="I51" s="1"/>
    </row>
    <row r="52" spans="1:9" ht="76.5" hidden="1" outlineLevel="5">
      <c r="A52" s="12" t="s">
        <v>7</v>
      </c>
      <c r="B52" s="10" t="s">
        <v>28</v>
      </c>
      <c r="C52" s="10" t="s">
        <v>18</v>
      </c>
      <c r="D52" s="10" t="s">
        <v>8</v>
      </c>
      <c r="E52" s="13">
        <v>1344.1</v>
      </c>
      <c r="F52" s="13">
        <v>1344.1</v>
      </c>
      <c r="G52" s="13">
        <v>1344.1</v>
      </c>
      <c r="H52" s="13">
        <v>1344.1</v>
      </c>
      <c r="I52" s="1"/>
    </row>
    <row r="53" spans="1:9" ht="38.25" hidden="1" outlineLevel="4">
      <c r="A53" s="12" t="s">
        <v>15</v>
      </c>
      <c r="B53" s="10" t="s">
        <v>28</v>
      </c>
      <c r="C53" s="10" t="s">
        <v>18</v>
      </c>
      <c r="D53" s="10" t="s">
        <v>16</v>
      </c>
      <c r="E53" s="13">
        <v>36</v>
      </c>
      <c r="F53" s="13">
        <v>36</v>
      </c>
      <c r="G53" s="13">
        <v>36</v>
      </c>
      <c r="H53" s="13">
        <v>36</v>
      </c>
      <c r="I53" s="1"/>
    </row>
    <row r="54" spans="1:9" s="6" customFormat="1" hidden="1" outlineLevel="5">
      <c r="A54" s="15" t="s">
        <v>35</v>
      </c>
      <c r="B54" s="11" t="s">
        <v>36</v>
      </c>
      <c r="C54" s="11"/>
      <c r="D54" s="11"/>
      <c r="E54" s="14">
        <f t="shared" ref="E54:H55" si="2">E55</f>
        <v>300</v>
      </c>
      <c r="F54" s="14">
        <f t="shared" si="2"/>
        <v>300</v>
      </c>
      <c r="G54" s="14">
        <f t="shared" si="2"/>
        <v>300</v>
      </c>
      <c r="H54" s="14">
        <f t="shared" si="2"/>
        <v>300</v>
      </c>
      <c r="I54" s="5"/>
    </row>
    <row r="55" spans="1:9" s="6" customFormat="1" hidden="1" outlineLevel="2">
      <c r="A55" s="12" t="s">
        <v>17</v>
      </c>
      <c r="B55" s="10" t="s">
        <v>36</v>
      </c>
      <c r="C55" s="10" t="s">
        <v>18</v>
      </c>
      <c r="D55" s="10"/>
      <c r="E55" s="13">
        <f t="shared" si="2"/>
        <v>300</v>
      </c>
      <c r="F55" s="13">
        <f t="shared" si="2"/>
        <v>300</v>
      </c>
      <c r="G55" s="13">
        <f t="shared" si="2"/>
        <v>300</v>
      </c>
      <c r="H55" s="13">
        <f t="shared" si="2"/>
        <v>300</v>
      </c>
      <c r="I55" s="5"/>
    </row>
    <row r="56" spans="1:9" hidden="1" outlineLevel="5">
      <c r="A56" s="12" t="s">
        <v>19</v>
      </c>
      <c r="B56" s="10" t="s">
        <v>36</v>
      </c>
      <c r="C56" s="10" t="s">
        <v>18</v>
      </c>
      <c r="D56" s="10" t="s">
        <v>20</v>
      </c>
      <c r="E56" s="13">
        <v>300</v>
      </c>
      <c r="F56" s="13">
        <v>300</v>
      </c>
      <c r="G56" s="13">
        <v>300</v>
      </c>
      <c r="H56" s="13">
        <v>300</v>
      </c>
      <c r="I56" s="1"/>
    </row>
    <row r="57" spans="1:9" s="6" customFormat="1" hidden="1" outlineLevel="5">
      <c r="A57" s="15" t="s">
        <v>37</v>
      </c>
      <c r="B57" s="11" t="s">
        <v>38</v>
      </c>
      <c r="C57" s="11"/>
      <c r="D57" s="11"/>
      <c r="E57" s="14">
        <f>E58+E61+E65+E76+E85+E69</f>
        <v>44677.7</v>
      </c>
      <c r="F57" s="14">
        <f>F58+F61+F65+F76+F85+F69</f>
        <v>44677.7</v>
      </c>
      <c r="G57" s="14">
        <f>G58+G61+G65+G76+G85+G69</f>
        <v>44677.7</v>
      </c>
      <c r="H57" s="14">
        <f>H58+H61+H65+H76+H85+H69</f>
        <v>44677.7</v>
      </c>
      <c r="I57" s="5"/>
    </row>
    <row r="58" spans="1:9" s="6" customFormat="1" ht="38.25" hidden="1" outlineLevel="1">
      <c r="A58" s="12" t="s">
        <v>333</v>
      </c>
      <c r="B58" s="10" t="s">
        <v>38</v>
      </c>
      <c r="C58" s="10" t="s">
        <v>39</v>
      </c>
      <c r="D58" s="10"/>
      <c r="E58" s="13">
        <f t="shared" ref="E58:H59" si="3">E59</f>
        <v>4</v>
      </c>
      <c r="F58" s="13">
        <f t="shared" si="3"/>
        <v>4</v>
      </c>
      <c r="G58" s="13">
        <f t="shared" si="3"/>
        <v>4</v>
      </c>
      <c r="H58" s="13">
        <f t="shared" si="3"/>
        <v>4</v>
      </c>
      <c r="I58" s="5"/>
    </row>
    <row r="59" spans="1:9" hidden="1" outlineLevel="2">
      <c r="A59" s="12" t="s">
        <v>40</v>
      </c>
      <c r="B59" s="10" t="s">
        <v>38</v>
      </c>
      <c r="C59" s="10" t="s">
        <v>41</v>
      </c>
      <c r="D59" s="10"/>
      <c r="E59" s="13">
        <f t="shared" si="3"/>
        <v>4</v>
      </c>
      <c r="F59" s="13">
        <f t="shared" si="3"/>
        <v>4</v>
      </c>
      <c r="G59" s="13">
        <f t="shared" si="3"/>
        <v>4</v>
      </c>
      <c r="H59" s="13">
        <f t="shared" si="3"/>
        <v>4</v>
      </c>
      <c r="I59" s="1"/>
    </row>
    <row r="60" spans="1:9" ht="38.25" hidden="1" outlineLevel="5">
      <c r="A60" s="12" t="s">
        <v>15</v>
      </c>
      <c r="B60" s="10" t="s">
        <v>38</v>
      </c>
      <c r="C60" s="10" t="s">
        <v>41</v>
      </c>
      <c r="D60" s="10" t="s">
        <v>16</v>
      </c>
      <c r="E60" s="13">
        <v>4</v>
      </c>
      <c r="F60" s="13">
        <v>4</v>
      </c>
      <c r="G60" s="13">
        <v>4</v>
      </c>
      <c r="H60" s="13">
        <v>4</v>
      </c>
      <c r="I60" s="1"/>
    </row>
    <row r="61" spans="1:9" s="6" customFormat="1" ht="25.5" hidden="1" outlineLevel="1">
      <c r="A61" s="12" t="s">
        <v>324</v>
      </c>
      <c r="B61" s="10" t="s">
        <v>38</v>
      </c>
      <c r="C61" s="10" t="s">
        <v>4</v>
      </c>
      <c r="D61" s="10"/>
      <c r="E61" s="13">
        <f t="shared" ref="E61:H63" si="4">E62</f>
        <v>156</v>
      </c>
      <c r="F61" s="13">
        <f t="shared" si="4"/>
        <v>156</v>
      </c>
      <c r="G61" s="13">
        <f t="shared" si="4"/>
        <v>156</v>
      </c>
      <c r="H61" s="13">
        <f t="shared" si="4"/>
        <v>156</v>
      </c>
      <c r="I61" s="5"/>
    </row>
    <row r="62" spans="1:9" ht="25.5" hidden="1" outlineLevel="2">
      <c r="A62" s="12" t="s">
        <v>5</v>
      </c>
      <c r="B62" s="10" t="s">
        <v>38</v>
      </c>
      <c r="C62" s="10" t="s">
        <v>6</v>
      </c>
      <c r="D62" s="10"/>
      <c r="E62" s="13">
        <f t="shared" si="4"/>
        <v>156</v>
      </c>
      <c r="F62" s="13">
        <f t="shared" si="4"/>
        <v>156</v>
      </c>
      <c r="G62" s="13">
        <f t="shared" si="4"/>
        <v>156</v>
      </c>
      <c r="H62" s="13">
        <f t="shared" si="4"/>
        <v>156</v>
      </c>
      <c r="I62" s="1"/>
    </row>
    <row r="63" spans="1:9" ht="25.5" hidden="1" outlineLevel="4">
      <c r="A63" s="12" t="s">
        <v>325</v>
      </c>
      <c r="B63" s="10" t="s">
        <v>38</v>
      </c>
      <c r="C63" s="10" t="s">
        <v>326</v>
      </c>
      <c r="D63" s="10"/>
      <c r="E63" s="13">
        <f t="shared" si="4"/>
        <v>156</v>
      </c>
      <c r="F63" s="13">
        <f t="shared" si="4"/>
        <v>156</v>
      </c>
      <c r="G63" s="13">
        <f t="shared" si="4"/>
        <v>156</v>
      </c>
      <c r="H63" s="13">
        <f t="shared" si="4"/>
        <v>156</v>
      </c>
      <c r="I63" s="1"/>
    </row>
    <row r="64" spans="1:9" ht="38.25" hidden="1" outlineLevel="5">
      <c r="A64" s="12" t="s">
        <v>15</v>
      </c>
      <c r="B64" s="10" t="s">
        <v>38</v>
      </c>
      <c r="C64" s="10" t="s">
        <v>326</v>
      </c>
      <c r="D64" s="10" t="s">
        <v>16</v>
      </c>
      <c r="E64" s="13">
        <v>156</v>
      </c>
      <c r="F64" s="13">
        <v>156</v>
      </c>
      <c r="G64" s="13">
        <v>156</v>
      </c>
      <c r="H64" s="13">
        <v>156</v>
      </c>
      <c r="I64" s="1"/>
    </row>
    <row r="65" spans="1:9" ht="43.15" hidden="1" customHeight="1" outlineLevel="2" collapsed="1">
      <c r="A65" s="12" t="s">
        <v>334</v>
      </c>
      <c r="B65" s="10" t="s">
        <v>38</v>
      </c>
      <c r="C65" s="10" t="s">
        <v>42</v>
      </c>
      <c r="D65" s="10"/>
      <c r="E65" s="13">
        <f>E66</f>
        <v>3244</v>
      </c>
      <c r="F65" s="13">
        <f>F66</f>
        <v>3244</v>
      </c>
      <c r="G65" s="13">
        <f>G66</f>
        <v>3244</v>
      </c>
      <c r="H65" s="13">
        <f>H66</f>
        <v>3244</v>
      </c>
      <c r="I65" s="1"/>
    </row>
    <row r="66" spans="1:9" ht="25.5" hidden="1" outlineLevel="2">
      <c r="A66" s="12" t="s">
        <v>43</v>
      </c>
      <c r="B66" s="10" t="s">
        <v>38</v>
      </c>
      <c r="C66" s="10" t="s">
        <v>44</v>
      </c>
      <c r="D66" s="10"/>
      <c r="E66" s="13">
        <f>E67+E68</f>
        <v>3244</v>
      </c>
      <c r="F66" s="13">
        <f>F67+F68</f>
        <v>3244</v>
      </c>
      <c r="G66" s="13">
        <f>G67+G68</f>
        <v>3244</v>
      </c>
      <c r="H66" s="13">
        <f>H67+H68</f>
        <v>3244</v>
      </c>
      <c r="I66" s="1"/>
    </row>
    <row r="67" spans="1:9" ht="76.5" hidden="1" outlineLevel="5">
      <c r="A67" s="12" t="s">
        <v>7</v>
      </c>
      <c r="B67" s="10" t="s">
        <v>38</v>
      </c>
      <c r="C67" s="10" t="s">
        <v>44</v>
      </c>
      <c r="D67" s="10" t="s">
        <v>8</v>
      </c>
      <c r="E67" s="13">
        <v>2986</v>
      </c>
      <c r="F67" s="13">
        <v>2986</v>
      </c>
      <c r="G67" s="13">
        <v>2986</v>
      </c>
      <c r="H67" s="13">
        <v>2986</v>
      </c>
      <c r="I67" s="1"/>
    </row>
    <row r="68" spans="1:9" ht="38.25" hidden="1" outlineLevel="5">
      <c r="A68" s="12" t="s">
        <v>15</v>
      </c>
      <c r="B68" s="10" t="s">
        <v>38</v>
      </c>
      <c r="C68" s="10" t="s">
        <v>44</v>
      </c>
      <c r="D68" s="10" t="s">
        <v>16</v>
      </c>
      <c r="E68" s="13">
        <v>258</v>
      </c>
      <c r="F68" s="13">
        <v>258</v>
      </c>
      <c r="G68" s="13">
        <v>258</v>
      </c>
      <c r="H68" s="13">
        <v>258</v>
      </c>
      <c r="I68" s="1"/>
    </row>
    <row r="69" spans="1:9" ht="25.5" hidden="1" outlineLevel="5">
      <c r="A69" s="8" t="s">
        <v>331</v>
      </c>
      <c r="B69" s="10" t="s">
        <v>38</v>
      </c>
      <c r="C69" s="10">
        <v>1400000000</v>
      </c>
      <c r="D69" s="10"/>
      <c r="E69" s="13">
        <f t="shared" ref="E69:H70" si="5">E70</f>
        <v>33619.599999999999</v>
      </c>
      <c r="F69" s="13">
        <f t="shared" si="5"/>
        <v>33619.599999999999</v>
      </c>
      <c r="G69" s="13">
        <f t="shared" si="5"/>
        <v>33619.599999999999</v>
      </c>
      <c r="H69" s="13">
        <f t="shared" si="5"/>
        <v>33619.599999999999</v>
      </c>
      <c r="I69" s="1"/>
    </row>
    <row r="70" spans="1:9" ht="38.25" hidden="1" outlineLevel="5">
      <c r="A70" s="8" t="s">
        <v>29</v>
      </c>
      <c r="B70" s="10" t="s">
        <v>38</v>
      </c>
      <c r="C70" s="10">
        <v>1410000000</v>
      </c>
      <c r="D70" s="10"/>
      <c r="E70" s="13">
        <f t="shared" si="5"/>
        <v>33619.599999999999</v>
      </c>
      <c r="F70" s="13">
        <f t="shared" si="5"/>
        <v>33619.599999999999</v>
      </c>
      <c r="G70" s="13">
        <f t="shared" si="5"/>
        <v>33619.599999999999</v>
      </c>
      <c r="H70" s="13">
        <f t="shared" si="5"/>
        <v>33619.599999999999</v>
      </c>
      <c r="I70" s="1"/>
    </row>
    <row r="71" spans="1:9" ht="38.25" hidden="1" outlineLevel="5">
      <c r="A71" s="12" t="s">
        <v>29</v>
      </c>
      <c r="B71" s="10" t="s">
        <v>38</v>
      </c>
      <c r="C71" s="10">
        <v>1410700000</v>
      </c>
      <c r="D71" s="10"/>
      <c r="E71" s="13">
        <f>E72+E73+E74+E75</f>
        <v>33619.599999999999</v>
      </c>
      <c r="F71" s="13">
        <f>F72+F73+F74+F75</f>
        <v>33619.599999999999</v>
      </c>
      <c r="G71" s="13">
        <f>G72+G73+G74+G75</f>
        <v>33619.599999999999</v>
      </c>
      <c r="H71" s="13">
        <f>H72+H73+H74+H75</f>
        <v>33619.599999999999</v>
      </c>
      <c r="I71" s="1"/>
    </row>
    <row r="72" spans="1:9" ht="76.5" hidden="1" outlineLevel="5">
      <c r="A72" s="8" t="s">
        <v>7</v>
      </c>
      <c r="B72" s="10" t="s">
        <v>38</v>
      </c>
      <c r="C72" s="10">
        <v>1410700000</v>
      </c>
      <c r="D72" s="10">
        <v>100</v>
      </c>
      <c r="E72" s="13">
        <v>29539</v>
      </c>
      <c r="F72" s="13">
        <v>29539</v>
      </c>
      <c r="G72" s="13">
        <v>29539</v>
      </c>
      <c r="H72" s="13">
        <v>29539</v>
      </c>
      <c r="I72" s="1"/>
    </row>
    <row r="73" spans="1:9" ht="38.25" hidden="1" outlineLevel="5">
      <c r="A73" s="8" t="s">
        <v>15</v>
      </c>
      <c r="B73" s="10" t="s">
        <v>38</v>
      </c>
      <c r="C73" s="10">
        <v>1410700000</v>
      </c>
      <c r="D73" s="10">
        <v>200</v>
      </c>
      <c r="E73" s="13">
        <v>3846.1</v>
      </c>
      <c r="F73" s="13">
        <v>3846.1</v>
      </c>
      <c r="G73" s="13">
        <v>3846.1</v>
      </c>
      <c r="H73" s="13">
        <v>3846.1</v>
      </c>
      <c r="I73" s="1"/>
    </row>
    <row r="74" spans="1:9" ht="25.5" hidden="1" outlineLevel="5">
      <c r="A74" s="8" t="s">
        <v>181</v>
      </c>
      <c r="B74" s="10" t="s">
        <v>38</v>
      </c>
      <c r="C74" s="10">
        <v>1410700000</v>
      </c>
      <c r="D74" s="10">
        <v>300</v>
      </c>
      <c r="E74" s="13">
        <v>150</v>
      </c>
      <c r="F74" s="13">
        <v>150</v>
      </c>
      <c r="G74" s="13">
        <v>150</v>
      </c>
      <c r="H74" s="13">
        <v>150</v>
      </c>
      <c r="I74" s="1"/>
    </row>
    <row r="75" spans="1:9" hidden="1" outlineLevel="5">
      <c r="A75" s="8" t="s">
        <v>19</v>
      </c>
      <c r="B75" s="10" t="s">
        <v>38</v>
      </c>
      <c r="C75" s="10">
        <v>1410700000</v>
      </c>
      <c r="D75" s="10">
        <v>800</v>
      </c>
      <c r="E75" s="13">
        <v>84.5</v>
      </c>
      <c r="F75" s="13">
        <v>84.5</v>
      </c>
      <c r="G75" s="13">
        <v>84.5</v>
      </c>
      <c r="H75" s="13">
        <v>84.5</v>
      </c>
      <c r="I75" s="1"/>
    </row>
    <row r="76" spans="1:9" ht="38.25" hidden="1" outlineLevel="2">
      <c r="A76" s="12" t="s">
        <v>335</v>
      </c>
      <c r="B76" s="10" t="s">
        <v>38</v>
      </c>
      <c r="C76" s="10" t="s">
        <v>45</v>
      </c>
      <c r="D76" s="10"/>
      <c r="E76" s="13">
        <f>E77+E79+E81</f>
        <v>7090</v>
      </c>
      <c r="F76" s="13">
        <f>F77+F79+F81</f>
        <v>7090</v>
      </c>
      <c r="G76" s="13">
        <f>G77+G79+G81</f>
        <v>7090</v>
      </c>
      <c r="H76" s="13">
        <f>H77+H79+H81</f>
        <v>7090</v>
      </c>
      <c r="I76" s="1"/>
    </row>
    <row r="77" spans="1:9" ht="25.5" hidden="1" outlineLevel="4">
      <c r="A77" s="12" t="s">
        <v>46</v>
      </c>
      <c r="B77" s="10" t="s">
        <v>38</v>
      </c>
      <c r="C77" s="10" t="s">
        <v>47</v>
      </c>
      <c r="D77" s="10"/>
      <c r="E77" s="13">
        <f>E78</f>
        <v>512</v>
      </c>
      <c r="F77" s="13">
        <f>F78</f>
        <v>512</v>
      </c>
      <c r="G77" s="13">
        <f>G78</f>
        <v>512</v>
      </c>
      <c r="H77" s="13">
        <f>H78</f>
        <v>512</v>
      </c>
      <c r="I77" s="1"/>
    </row>
    <row r="78" spans="1:9" ht="38.25" hidden="1" outlineLevel="5">
      <c r="A78" s="12" t="s">
        <v>15</v>
      </c>
      <c r="B78" s="10" t="s">
        <v>38</v>
      </c>
      <c r="C78" s="10" t="s">
        <v>47</v>
      </c>
      <c r="D78" s="10" t="s">
        <v>16</v>
      </c>
      <c r="E78" s="13">
        <v>512</v>
      </c>
      <c r="F78" s="13">
        <v>512</v>
      </c>
      <c r="G78" s="13">
        <v>512</v>
      </c>
      <c r="H78" s="13">
        <v>512</v>
      </c>
      <c r="I78" s="1"/>
    </row>
    <row r="79" spans="1:9" ht="25.5" hidden="1" outlineLevel="4">
      <c r="A79" s="12" t="s">
        <v>48</v>
      </c>
      <c r="B79" s="10" t="s">
        <v>38</v>
      </c>
      <c r="C79" s="10" t="s">
        <v>49</v>
      </c>
      <c r="D79" s="10"/>
      <c r="E79" s="13">
        <f>E80</f>
        <v>2007.1</v>
      </c>
      <c r="F79" s="13">
        <f>F80</f>
        <v>2007.1</v>
      </c>
      <c r="G79" s="13">
        <f>G80</f>
        <v>2007.1</v>
      </c>
      <c r="H79" s="13">
        <f>H80</f>
        <v>2007.1</v>
      </c>
      <c r="I79" s="1"/>
    </row>
    <row r="80" spans="1:9" ht="38.25" hidden="1" outlineLevel="5">
      <c r="A80" s="12" t="s">
        <v>15</v>
      </c>
      <c r="B80" s="10" t="s">
        <v>38</v>
      </c>
      <c r="C80" s="10" t="s">
        <v>49</v>
      </c>
      <c r="D80" s="10" t="s">
        <v>16</v>
      </c>
      <c r="E80" s="13">
        <v>2007.1</v>
      </c>
      <c r="F80" s="13">
        <v>2007.1</v>
      </c>
      <c r="G80" s="13">
        <v>2007.1</v>
      </c>
      <c r="H80" s="13">
        <v>2007.1</v>
      </c>
      <c r="I80" s="1"/>
    </row>
    <row r="81" spans="1:9" ht="38.25" hidden="1" outlineLevel="4">
      <c r="A81" s="12" t="s">
        <v>50</v>
      </c>
      <c r="B81" s="10" t="s">
        <v>38</v>
      </c>
      <c r="C81" s="10" t="s">
        <v>51</v>
      </c>
      <c r="D81" s="10"/>
      <c r="E81" s="13">
        <f>E82+E83+E84</f>
        <v>4570.8999999999996</v>
      </c>
      <c r="F81" s="13">
        <f>F82+F83+F84</f>
        <v>4570.8999999999996</v>
      </c>
      <c r="G81" s="13">
        <f>G82+G83+G84</f>
        <v>4570.8999999999996</v>
      </c>
      <c r="H81" s="13">
        <f>H82+H83+H84</f>
        <v>4570.8999999999996</v>
      </c>
      <c r="I81" s="1"/>
    </row>
    <row r="82" spans="1:9" ht="76.5" hidden="1" outlineLevel="5">
      <c r="A82" s="12" t="s">
        <v>7</v>
      </c>
      <c r="B82" s="10" t="s">
        <v>38</v>
      </c>
      <c r="C82" s="10" t="s">
        <v>51</v>
      </c>
      <c r="D82" s="10" t="s">
        <v>8</v>
      </c>
      <c r="E82" s="13">
        <v>4392.8</v>
      </c>
      <c r="F82" s="13">
        <v>4392.8</v>
      </c>
      <c r="G82" s="13">
        <v>4392.8</v>
      </c>
      <c r="H82" s="13">
        <v>4392.8</v>
      </c>
      <c r="I82" s="1"/>
    </row>
    <row r="83" spans="1:9" ht="38.25" hidden="1" outlineLevel="5">
      <c r="A83" s="12" t="s">
        <v>15</v>
      </c>
      <c r="B83" s="10" t="s">
        <v>38</v>
      </c>
      <c r="C83" s="10" t="s">
        <v>51</v>
      </c>
      <c r="D83" s="10" t="s">
        <v>16</v>
      </c>
      <c r="E83" s="13">
        <v>175.4</v>
      </c>
      <c r="F83" s="13">
        <v>175.4</v>
      </c>
      <c r="G83" s="13">
        <v>175.4</v>
      </c>
      <c r="H83" s="13">
        <v>175.4</v>
      </c>
      <c r="I83" s="1"/>
    </row>
    <row r="84" spans="1:9" hidden="1" outlineLevel="5">
      <c r="A84" s="12" t="s">
        <v>19</v>
      </c>
      <c r="B84" s="10" t="s">
        <v>38</v>
      </c>
      <c r="C84" s="10" t="s">
        <v>51</v>
      </c>
      <c r="D84" s="10" t="s">
        <v>20</v>
      </c>
      <c r="E84" s="13">
        <v>2.7</v>
      </c>
      <c r="F84" s="13">
        <v>2.7</v>
      </c>
      <c r="G84" s="13">
        <v>2.7</v>
      </c>
      <c r="H84" s="13">
        <v>2.7</v>
      </c>
      <c r="I84" s="1"/>
    </row>
    <row r="85" spans="1:9" hidden="1" outlineLevel="2">
      <c r="A85" s="12" t="s">
        <v>17</v>
      </c>
      <c r="B85" s="10" t="s">
        <v>38</v>
      </c>
      <c r="C85" s="10" t="s">
        <v>18</v>
      </c>
      <c r="D85" s="10"/>
      <c r="E85" s="13">
        <f>E86+E87</f>
        <v>564.1</v>
      </c>
      <c r="F85" s="13">
        <f>F86+F87</f>
        <v>564.1</v>
      </c>
      <c r="G85" s="13">
        <f>G86+G87</f>
        <v>564.1</v>
      </c>
      <c r="H85" s="13">
        <f>H86+H87</f>
        <v>564.1</v>
      </c>
      <c r="I85" s="1"/>
    </row>
    <row r="86" spans="1:9" ht="38.25" hidden="1" outlineLevel="5">
      <c r="A86" s="12" t="s">
        <v>15</v>
      </c>
      <c r="B86" s="10" t="s">
        <v>38</v>
      </c>
      <c r="C86" s="10" t="s">
        <v>18</v>
      </c>
      <c r="D86" s="10" t="s">
        <v>16</v>
      </c>
      <c r="E86" s="13">
        <v>68</v>
      </c>
      <c r="F86" s="13">
        <v>68</v>
      </c>
      <c r="G86" s="13">
        <v>68</v>
      </c>
      <c r="H86" s="13">
        <v>68</v>
      </c>
      <c r="I86" s="1"/>
    </row>
    <row r="87" spans="1:9" s="6" customFormat="1" hidden="1" outlineLevel="5">
      <c r="A87" s="12" t="s">
        <v>19</v>
      </c>
      <c r="B87" s="10" t="s">
        <v>38</v>
      </c>
      <c r="C87" s="10" t="s">
        <v>18</v>
      </c>
      <c r="D87" s="10" t="s">
        <v>20</v>
      </c>
      <c r="E87" s="13">
        <v>496.1</v>
      </c>
      <c r="F87" s="13">
        <v>496.1</v>
      </c>
      <c r="G87" s="13">
        <v>496.1</v>
      </c>
      <c r="H87" s="13">
        <v>496.1</v>
      </c>
      <c r="I87" s="5"/>
    </row>
    <row r="88" spans="1:9" s="6" customFormat="1" ht="25.5" hidden="1">
      <c r="A88" s="15" t="s">
        <v>52</v>
      </c>
      <c r="B88" s="11" t="s">
        <v>53</v>
      </c>
      <c r="C88" s="11"/>
      <c r="D88" s="11"/>
      <c r="E88" s="14">
        <f>E89+E96</f>
        <v>5557.5</v>
      </c>
      <c r="F88" s="14">
        <f>F89+F96</f>
        <v>5557.5</v>
      </c>
      <c r="G88" s="14">
        <f>G89+G96</f>
        <v>5557.5</v>
      </c>
      <c r="H88" s="14">
        <f>H89+H96</f>
        <v>5557.5</v>
      </c>
      <c r="I88" s="5"/>
    </row>
    <row r="89" spans="1:9" s="6" customFormat="1" ht="44.45" hidden="1" customHeight="1" outlineLevel="1">
      <c r="A89" s="15" t="s">
        <v>54</v>
      </c>
      <c r="B89" s="11" t="s">
        <v>55</v>
      </c>
      <c r="C89" s="11"/>
      <c r="D89" s="11"/>
      <c r="E89" s="14">
        <f t="shared" ref="E89:H90" si="6">E90</f>
        <v>5252.1</v>
      </c>
      <c r="F89" s="14">
        <f t="shared" si="6"/>
        <v>5252.1</v>
      </c>
      <c r="G89" s="14">
        <f t="shared" si="6"/>
        <v>5252.1</v>
      </c>
      <c r="H89" s="14">
        <f t="shared" si="6"/>
        <v>5252.1</v>
      </c>
      <c r="I89" s="5"/>
    </row>
    <row r="90" spans="1:9" s="6" customFormat="1" ht="63.75" hidden="1" outlineLevel="2">
      <c r="A90" s="12" t="s">
        <v>336</v>
      </c>
      <c r="B90" s="10" t="s">
        <v>55</v>
      </c>
      <c r="C90" s="10" t="s">
        <v>56</v>
      </c>
      <c r="D90" s="10"/>
      <c r="E90" s="13">
        <f t="shared" si="6"/>
        <v>5252.1</v>
      </c>
      <c r="F90" s="13">
        <f t="shared" si="6"/>
        <v>5252.1</v>
      </c>
      <c r="G90" s="13">
        <f t="shared" si="6"/>
        <v>5252.1</v>
      </c>
      <c r="H90" s="13">
        <f t="shared" si="6"/>
        <v>5252.1</v>
      </c>
      <c r="I90" s="5"/>
    </row>
    <row r="91" spans="1:9" ht="25.5" hidden="1" outlineLevel="3">
      <c r="A91" s="12" t="s">
        <v>280</v>
      </c>
      <c r="B91" s="10" t="s">
        <v>55</v>
      </c>
      <c r="C91" s="10" t="s">
        <v>57</v>
      </c>
      <c r="D91" s="10"/>
      <c r="E91" s="13">
        <f>E92+E94</f>
        <v>5252.1</v>
      </c>
      <c r="F91" s="13">
        <f>F92+F94</f>
        <v>5252.1</v>
      </c>
      <c r="G91" s="13">
        <f>G92+G94</f>
        <v>5252.1</v>
      </c>
      <c r="H91" s="13">
        <f>H92+H94</f>
        <v>5252.1</v>
      </c>
      <c r="I91" s="1"/>
    </row>
    <row r="92" spans="1:9" ht="25.5" hidden="1" outlineLevel="4">
      <c r="A92" s="12" t="s">
        <v>281</v>
      </c>
      <c r="B92" s="10" t="s">
        <v>55</v>
      </c>
      <c r="C92" s="10" t="s">
        <v>58</v>
      </c>
      <c r="D92" s="10"/>
      <c r="E92" s="13">
        <f>E93</f>
        <v>50</v>
      </c>
      <c r="F92" s="13">
        <f>F93</f>
        <v>50</v>
      </c>
      <c r="G92" s="13">
        <f>G93</f>
        <v>50</v>
      </c>
      <c r="H92" s="13">
        <f>H93</f>
        <v>50</v>
      </c>
      <c r="I92" s="1"/>
    </row>
    <row r="93" spans="1:9" ht="38.25" hidden="1" outlineLevel="5">
      <c r="A93" s="12" t="s">
        <v>59</v>
      </c>
      <c r="B93" s="10" t="s">
        <v>55</v>
      </c>
      <c r="C93" s="10" t="s">
        <v>58</v>
      </c>
      <c r="D93" s="10" t="s">
        <v>60</v>
      </c>
      <c r="E93" s="13">
        <v>50</v>
      </c>
      <c r="F93" s="13">
        <v>50</v>
      </c>
      <c r="G93" s="13">
        <v>50</v>
      </c>
      <c r="H93" s="13">
        <v>50</v>
      </c>
      <c r="I93" s="1"/>
    </row>
    <row r="94" spans="1:9" hidden="1" outlineLevel="4">
      <c r="A94" s="12" t="s">
        <v>282</v>
      </c>
      <c r="B94" s="10" t="s">
        <v>55</v>
      </c>
      <c r="C94" s="10" t="s">
        <v>61</v>
      </c>
      <c r="D94" s="10"/>
      <c r="E94" s="13">
        <f>E95</f>
        <v>5202.1000000000004</v>
      </c>
      <c r="F94" s="13">
        <f>F95</f>
        <v>5202.1000000000004</v>
      </c>
      <c r="G94" s="13">
        <f>G95</f>
        <v>5202.1000000000004</v>
      </c>
      <c r="H94" s="13">
        <f>H95</f>
        <v>5202.1000000000004</v>
      </c>
      <c r="I94" s="1"/>
    </row>
    <row r="95" spans="1:9" s="6" customFormat="1" ht="38.25" hidden="1" outlineLevel="5">
      <c r="A95" s="12" t="s">
        <v>59</v>
      </c>
      <c r="B95" s="10" t="s">
        <v>55</v>
      </c>
      <c r="C95" s="10" t="s">
        <v>61</v>
      </c>
      <c r="D95" s="10" t="s">
        <v>60</v>
      </c>
      <c r="E95" s="13">
        <v>5202.1000000000004</v>
      </c>
      <c r="F95" s="13">
        <v>5202.1000000000004</v>
      </c>
      <c r="G95" s="13">
        <v>5202.1000000000004</v>
      </c>
      <c r="H95" s="13">
        <v>5202.1000000000004</v>
      </c>
      <c r="I95" s="5"/>
    </row>
    <row r="96" spans="1:9" s="6" customFormat="1" ht="38.25" hidden="1" outlineLevel="1">
      <c r="A96" s="15" t="s">
        <v>62</v>
      </c>
      <c r="B96" s="11" t="s">
        <v>63</v>
      </c>
      <c r="C96" s="11"/>
      <c r="D96" s="11"/>
      <c r="E96" s="14">
        <f>E97+E109+E114</f>
        <v>305.39999999999998</v>
      </c>
      <c r="F96" s="14">
        <f>F97+F109+F114</f>
        <v>305.39999999999998</v>
      </c>
      <c r="G96" s="14">
        <f>G97+G109+G114</f>
        <v>305.39999999999998</v>
      </c>
      <c r="H96" s="14">
        <f>H97+H109+H114</f>
        <v>305.39999999999998</v>
      </c>
      <c r="I96" s="5"/>
    </row>
    <row r="97" spans="1:9" s="6" customFormat="1" ht="63.75" hidden="1" outlineLevel="2">
      <c r="A97" s="12" t="s">
        <v>336</v>
      </c>
      <c r="B97" s="10" t="s">
        <v>63</v>
      </c>
      <c r="C97" s="10" t="s">
        <v>56</v>
      </c>
      <c r="D97" s="10"/>
      <c r="E97" s="13">
        <f>E98+E101+E106</f>
        <v>225.4</v>
      </c>
      <c r="F97" s="13">
        <f>F98+F101+F106</f>
        <v>225.4</v>
      </c>
      <c r="G97" s="13">
        <f>G98+G101+G106</f>
        <v>225.4</v>
      </c>
      <c r="H97" s="13">
        <f>H98+H101+H106</f>
        <v>225.4</v>
      </c>
      <c r="I97" s="5"/>
    </row>
    <row r="98" spans="1:9" ht="25.5" hidden="1" outlineLevel="3">
      <c r="A98" s="12" t="s">
        <v>280</v>
      </c>
      <c r="B98" s="10" t="s">
        <v>63</v>
      </c>
      <c r="C98" s="10" t="s">
        <v>57</v>
      </c>
      <c r="D98" s="10"/>
      <c r="E98" s="13">
        <f t="shared" ref="E98:H99" si="7">E99</f>
        <v>5</v>
      </c>
      <c r="F98" s="13">
        <f t="shared" si="7"/>
        <v>5</v>
      </c>
      <c r="G98" s="13">
        <f t="shared" si="7"/>
        <v>5</v>
      </c>
      <c r="H98" s="13">
        <f t="shared" si="7"/>
        <v>5</v>
      </c>
      <c r="I98" s="1"/>
    </row>
    <row r="99" spans="1:9" ht="38.25" hidden="1" outlineLevel="4">
      <c r="A99" s="12" t="s">
        <v>337</v>
      </c>
      <c r="B99" s="10" t="s">
        <v>63</v>
      </c>
      <c r="C99" s="10" t="s">
        <v>338</v>
      </c>
      <c r="D99" s="10"/>
      <c r="E99" s="13">
        <f t="shared" si="7"/>
        <v>5</v>
      </c>
      <c r="F99" s="13">
        <f t="shared" si="7"/>
        <v>5</v>
      </c>
      <c r="G99" s="13">
        <f t="shared" si="7"/>
        <v>5</v>
      </c>
      <c r="H99" s="13">
        <f t="shared" si="7"/>
        <v>5</v>
      </c>
      <c r="I99" s="1"/>
    </row>
    <row r="100" spans="1:9" ht="38.25" hidden="1" outlineLevel="5">
      <c r="A100" s="12" t="s">
        <v>59</v>
      </c>
      <c r="B100" s="10" t="s">
        <v>63</v>
      </c>
      <c r="C100" s="10" t="s">
        <v>338</v>
      </c>
      <c r="D100" s="10" t="s">
        <v>60</v>
      </c>
      <c r="E100" s="13">
        <v>5</v>
      </c>
      <c r="F100" s="13">
        <v>5</v>
      </c>
      <c r="G100" s="13">
        <v>5</v>
      </c>
      <c r="H100" s="13">
        <v>5</v>
      </c>
      <c r="I100" s="1"/>
    </row>
    <row r="101" spans="1:9" hidden="1" outlineLevel="3">
      <c r="A101" s="12" t="s">
        <v>283</v>
      </c>
      <c r="B101" s="10" t="s">
        <v>63</v>
      </c>
      <c r="C101" s="10" t="s">
        <v>64</v>
      </c>
      <c r="D101" s="10"/>
      <c r="E101" s="13">
        <f>E102+E104</f>
        <v>60</v>
      </c>
      <c r="F101" s="13">
        <f>F102+F104</f>
        <v>60</v>
      </c>
      <c r="G101" s="13">
        <f>G102+G104</f>
        <v>60</v>
      </c>
      <c r="H101" s="13">
        <f>H102+H104</f>
        <v>60</v>
      </c>
      <c r="I101" s="1"/>
    </row>
    <row r="102" spans="1:9" ht="102" hidden="1" outlineLevel="4">
      <c r="A102" s="12" t="s">
        <v>339</v>
      </c>
      <c r="B102" s="10" t="s">
        <v>63</v>
      </c>
      <c r="C102" s="10" t="s">
        <v>65</v>
      </c>
      <c r="D102" s="10"/>
      <c r="E102" s="13">
        <f>E103</f>
        <v>10</v>
      </c>
      <c r="F102" s="13">
        <f>F103</f>
        <v>10</v>
      </c>
      <c r="G102" s="13">
        <f>G103</f>
        <v>10</v>
      </c>
      <c r="H102" s="13">
        <f>H103</f>
        <v>10</v>
      </c>
      <c r="I102" s="1"/>
    </row>
    <row r="103" spans="1:9" ht="38.25" hidden="1" outlineLevel="5">
      <c r="A103" s="12" t="s">
        <v>59</v>
      </c>
      <c r="B103" s="10" t="s">
        <v>63</v>
      </c>
      <c r="C103" s="10" t="s">
        <v>65</v>
      </c>
      <c r="D103" s="10" t="s">
        <v>60</v>
      </c>
      <c r="E103" s="13">
        <v>10</v>
      </c>
      <c r="F103" s="13">
        <v>10</v>
      </c>
      <c r="G103" s="13">
        <v>10</v>
      </c>
      <c r="H103" s="13">
        <v>10</v>
      </c>
      <c r="I103" s="1"/>
    </row>
    <row r="104" spans="1:9" ht="63.75" hidden="1" outlineLevel="2">
      <c r="A104" s="12" t="s">
        <v>340</v>
      </c>
      <c r="B104" s="10" t="s">
        <v>63</v>
      </c>
      <c r="C104" s="10" t="s">
        <v>341</v>
      </c>
      <c r="D104" s="10"/>
      <c r="E104" s="13">
        <f>E105</f>
        <v>50</v>
      </c>
      <c r="F104" s="13">
        <f>F105</f>
        <v>50</v>
      </c>
      <c r="G104" s="13">
        <f>G105</f>
        <v>50</v>
      </c>
      <c r="H104" s="13">
        <f>H105</f>
        <v>50</v>
      </c>
      <c r="I104" s="1"/>
    </row>
    <row r="105" spans="1:9" ht="38.25" hidden="1" outlineLevel="4">
      <c r="A105" s="12" t="s">
        <v>59</v>
      </c>
      <c r="B105" s="10" t="s">
        <v>63</v>
      </c>
      <c r="C105" s="10" t="s">
        <v>341</v>
      </c>
      <c r="D105" s="10" t="s">
        <v>60</v>
      </c>
      <c r="E105" s="13">
        <v>50</v>
      </c>
      <c r="F105" s="13">
        <v>50</v>
      </c>
      <c r="G105" s="13">
        <v>50</v>
      </c>
      <c r="H105" s="13">
        <v>50</v>
      </c>
      <c r="I105" s="1"/>
    </row>
    <row r="106" spans="1:9" ht="38.25" hidden="1" outlineLevel="5">
      <c r="A106" s="12" t="s">
        <v>284</v>
      </c>
      <c r="B106" s="10" t="s">
        <v>63</v>
      </c>
      <c r="C106" s="10" t="s">
        <v>66</v>
      </c>
      <c r="D106" s="10"/>
      <c r="E106" s="13">
        <f t="shared" ref="E106:H107" si="8">E107</f>
        <v>160.4</v>
      </c>
      <c r="F106" s="13">
        <f t="shared" si="8"/>
        <v>160.4</v>
      </c>
      <c r="G106" s="13">
        <f t="shared" si="8"/>
        <v>160.4</v>
      </c>
      <c r="H106" s="13">
        <f t="shared" si="8"/>
        <v>160.4</v>
      </c>
      <c r="I106" s="1"/>
    </row>
    <row r="107" spans="1:9" ht="25.5" hidden="1" outlineLevel="4">
      <c r="A107" s="12" t="s">
        <v>67</v>
      </c>
      <c r="B107" s="10" t="s">
        <v>63</v>
      </c>
      <c r="C107" s="10" t="s">
        <v>68</v>
      </c>
      <c r="D107" s="10"/>
      <c r="E107" s="13">
        <f t="shared" si="8"/>
        <v>160.4</v>
      </c>
      <c r="F107" s="13">
        <f t="shared" si="8"/>
        <v>160.4</v>
      </c>
      <c r="G107" s="13">
        <f t="shared" si="8"/>
        <v>160.4</v>
      </c>
      <c r="H107" s="13">
        <f t="shared" si="8"/>
        <v>160.4</v>
      </c>
      <c r="I107" s="1"/>
    </row>
    <row r="108" spans="1:9" ht="38.25" hidden="1" outlineLevel="5">
      <c r="A108" s="12" t="s">
        <v>59</v>
      </c>
      <c r="B108" s="10" t="s">
        <v>63</v>
      </c>
      <c r="C108" s="10" t="s">
        <v>68</v>
      </c>
      <c r="D108" s="10" t="s">
        <v>60</v>
      </c>
      <c r="E108" s="13">
        <v>160.4</v>
      </c>
      <c r="F108" s="13">
        <v>160.4</v>
      </c>
      <c r="G108" s="13">
        <v>160.4</v>
      </c>
      <c r="H108" s="13">
        <v>160.4</v>
      </c>
      <c r="I108" s="1"/>
    </row>
    <row r="109" spans="1:9" ht="38.25" hidden="1" outlineLevel="2">
      <c r="A109" s="12" t="s">
        <v>342</v>
      </c>
      <c r="B109" s="10" t="s">
        <v>63</v>
      </c>
      <c r="C109" s="10" t="s">
        <v>69</v>
      </c>
      <c r="D109" s="10"/>
      <c r="E109" s="13">
        <f>E110+E112</f>
        <v>50</v>
      </c>
      <c r="F109" s="13">
        <f>F110+F112</f>
        <v>50</v>
      </c>
      <c r="G109" s="13">
        <f>G110+G112</f>
        <v>50</v>
      </c>
      <c r="H109" s="13">
        <f>H110+H112</f>
        <v>50</v>
      </c>
      <c r="I109" s="1"/>
    </row>
    <row r="110" spans="1:9" ht="25.5" hidden="1" outlineLevel="4">
      <c r="A110" s="12" t="s">
        <v>70</v>
      </c>
      <c r="B110" s="10" t="s">
        <v>63</v>
      </c>
      <c r="C110" s="10" t="s">
        <v>71</v>
      </c>
      <c r="D110" s="10"/>
      <c r="E110" s="13">
        <f>E111</f>
        <v>30</v>
      </c>
      <c r="F110" s="13">
        <f>F111</f>
        <v>30</v>
      </c>
      <c r="G110" s="13">
        <f>G111</f>
        <v>30</v>
      </c>
      <c r="H110" s="13">
        <f>H111</f>
        <v>30</v>
      </c>
      <c r="I110" s="1"/>
    </row>
    <row r="111" spans="1:9" ht="38.25" hidden="1" outlineLevel="5">
      <c r="A111" s="12" t="s">
        <v>15</v>
      </c>
      <c r="B111" s="10" t="s">
        <v>63</v>
      </c>
      <c r="C111" s="10" t="s">
        <v>71</v>
      </c>
      <c r="D111" s="10" t="s">
        <v>16</v>
      </c>
      <c r="E111" s="13">
        <v>30</v>
      </c>
      <c r="F111" s="13">
        <v>30</v>
      </c>
      <c r="G111" s="13">
        <v>30</v>
      </c>
      <c r="H111" s="13">
        <v>30</v>
      </c>
      <c r="I111" s="1"/>
    </row>
    <row r="112" spans="1:9" ht="38.25" hidden="1" outlineLevel="4">
      <c r="A112" s="12" t="s">
        <v>72</v>
      </c>
      <c r="B112" s="10" t="s">
        <v>63</v>
      </c>
      <c r="C112" s="10" t="s">
        <v>73</v>
      </c>
      <c r="D112" s="10"/>
      <c r="E112" s="13">
        <f>E113</f>
        <v>20</v>
      </c>
      <c r="F112" s="13">
        <f>F113</f>
        <v>20</v>
      </c>
      <c r="G112" s="13">
        <f>G113</f>
        <v>20</v>
      </c>
      <c r="H112" s="13">
        <f>H113</f>
        <v>20</v>
      </c>
      <c r="I112" s="1"/>
    </row>
    <row r="113" spans="1:9" s="6" customFormat="1" ht="38.25" hidden="1" outlineLevel="5">
      <c r="A113" s="12" t="s">
        <v>15</v>
      </c>
      <c r="B113" s="10" t="s">
        <v>63</v>
      </c>
      <c r="C113" s="10" t="s">
        <v>73</v>
      </c>
      <c r="D113" s="10" t="s">
        <v>16</v>
      </c>
      <c r="E113" s="13">
        <v>20</v>
      </c>
      <c r="F113" s="13">
        <v>20</v>
      </c>
      <c r="G113" s="13">
        <v>20</v>
      </c>
      <c r="H113" s="13">
        <v>20</v>
      </c>
      <c r="I113" s="5"/>
    </row>
    <row r="114" spans="1:9" s="6" customFormat="1" ht="25.5" hidden="1" outlineLevel="4">
      <c r="A114" s="12" t="s">
        <v>343</v>
      </c>
      <c r="B114" s="10" t="s">
        <v>63</v>
      </c>
      <c r="C114" s="10" t="s">
        <v>74</v>
      </c>
      <c r="D114" s="10"/>
      <c r="E114" s="13">
        <f>E115+E117</f>
        <v>30</v>
      </c>
      <c r="F114" s="13">
        <f>F115+F117</f>
        <v>30</v>
      </c>
      <c r="G114" s="13">
        <f>G115+G117</f>
        <v>30</v>
      </c>
      <c r="H114" s="13">
        <f>H115+H117</f>
        <v>30</v>
      </c>
      <c r="I114" s="5"/>
    </row>
    <row r="115" spans="1:9" s="6" customFormat="1" ht="25.5" hidden="1" outlineLevel="5">
      <c r="A115" s="12" t="s">
        <v>75</v>
      </c>
      <c r="B115" s="10" t="s">
        <v>63</v>
      </c>
      <c r="C115" s="10" t="s">
        <v>76</v>
      </c>
      <c r="D115" s="10"/>
      <c r="E115" s="13">
        <f>E116</f>
        <v>20</v>
      </c>
      <c r="F115" s="13">
        <f>F116</f>
        <v>20</v>
      </c>
      <c r="G115" s="13">
        <f>G116</f>
        <v>20</v>
      </c>
      <c r="H115" s="13">
        <f>H116</f>
        <v>20</v>
      </c>
      <c r="I115" s="5"/>
    </row>
    <row r="116" spans="1:9" s="6" customFormat="1" ht="38.25" hidden="1">
      <c r="A116" s="12" t="s">
        <v>59</v>
      </c>
      <c r="B116" s="10" t="s">
        <v>63</v>
      </c>
      <c r="C116" s="10" t="s">
        <v>76</v>
      </c>
      <c r="D116" s="10" t="s">
        <v>60</v>
      </c>
      <c r="E116" s="13">
        <v>20</v>
      </c>
      <c r="F116" s="13">
        <v>20</v>
      </c>
      <c r="G116" s="13">
        <v>20</v>
      </c>
      <c r="H116" s="13">
        <v>20</v>
      </c>
      <c r="I116" s="5"/>
    </row>
    <row r="117" spans="1:9" s="6" customFormat="1" ht="25.5" hidden="1" outlineLevel="1">
      <c r="A117" s="12" t="s">
        <v>77</v>
      </c>
      <c r="B117" s="10" t="s">
        <v>63</v>
      </c>
      <c r="C117" s="10" t="s">
        <v>78</v>
      </c>
      <c r="D117" s="10"/>
      <c r="E117" s="13">
        <f>E118</f>
        <v>10</v>
      </c>
      <c r="F117" s="13">
        <f>F118</f>
        <v>10</v>
      </c>
      <c r="G117" s="13">
        <f>G118</f>
        <v>10</v>
      </c>
      <c r="H117" s="13">
        <f>H118</f>
        <v>10</v>
      </c>
      <c r="I117" s="5"/>
    </row>
    <row r="118" spans="1:9" s="6" customFormat="1" ht="38.25" hidden="1" outlineLevel="2">
      <c r="A118" s="12" t="s">
        <v>15</v>
      </c>
      <c r="B118" s="10" t="s">
        <v>63</v>
      </c>
      <c r="C118" s="10" t="s">
        <v>78</v>
      </c>
      <c r="D118" s="10" t="s">
        <v>16</v>
      </c>
      <c r="E118" s="13">
        <v>10</v>
      </c>
      <c r="F118" s="13">
        <v>10</v>
      </c>
      <c r="G118" s="13">
        <v>10</v>
      </c>
      <c r="H118" s="13">
        <v>10</v>
      </c>
      <c r="I118" s="5"/>
    </row>
    <row r="119" spans="1:9" s="6" customFormat="1" outlineLevel="3">
      <c r="A119" s="15" t="s">
        <v>79</v>
      </c>
      <c r="B119" s="11" t="s">
        <v>80</v>
      </c>
      <c r="C119" s="11"/>
      <c r="D119" s="11"/>
      <c r="E119" s="14">
        <f t="shared" ref="E119:H121" si="9">E120</f>
        <v>171084.3</v>
      </c>
      <c r="F119" s="14">
        <f t="shared" si="9"/>
        <v>234184.3</v>
      </c>
      <c r="G119" s="14">
        <f t="shared" si="9"/>
        <v>21084.3</v>
      </c>
      <c r="H119" s="14">
        <f t="shared" si="9"/>
        <v>21084.3</v>
      </c>
      <c r="I119" s="5"/>
    </row>
    <row r="120" spans="1:9" s="6" customFormat="1" outlineLevel="4">
      <c r="A120" s="15" t="s">
        <v>84</v>
      </c>
      <c r="B120" s="11" t="s">
        <v>85</v>
      </c>
      <c r="C120" s="11"/>
      <c r="D120" s="11"/>
      <c r="E120" s="14">
        <f t="shared" si="9"/>
        <v>171084.3</v>
      </c>
      <c r="F120" s="14">
        <f t="shared" si="9"/>
        <v>234184.3</v>
      </c>
      <c r="G120" s="14">
        <f t="shared" si="9"/>
        <v>21084.3</v>
      </c>
      <c r="H120" s="14">
        <f t="shared" si="9"/>
        <v>21084.3</v>
      </c>
      <c r="I120" s="5"/>
    </row>
    <row r="121" spans="1:9" ht="25.5" outlineLevel="5">
      <c r="A121" s="12" t="s">
        <v>344</v>
      </c>
      <c r="B121" s="10" t="s">
        <v>85</v>
      </c>
      <c r="C121" s="10" t="s">
        <v>86</v>
      </c>
      <c r="D121" s="10"/>
      <c r="E121" s="13">
        <f t="shared" si="9"/>
        <v>171084.3</v>
      </c>
      <c r="F121" s="13">
        <f t="shared" si="9"/>
        <v>234184.3</v>
      </c>
      <c r="G121" s="13">
        <f t="shared" si="9"/>
        <v>21084.3</v>
      </c>
      <c r="H121" s="13">
        <f t="shared" si="9"/>
        <v>21084.3</v>
      </c>
      <c r="I121" s="1"/>
    </row>
    <row r="122" spans="1:9" s="6" customFormat="1" ht="51" outlineLevel="4">
      <c r="A122" s="12" t="s">
        <v>87</v>
      </c>
      <c r="B122" s="10" t="s">
        <v>85</v>
      </c>
      <c r="C122" s="10" t="s">
        <v>88</v>
      </c>
      <c r="D122" s="10"/>
      <c r="E122" s="13">
        <f>E123+E125+E127+E129+E131</f>
        <v>171084.3</v>
      </c>
      <c r="F122" s="13">
        <f>F123+F125+F127+F129+F131</f>
        <v>234184.3</v>
      </c>
      <c r="G122" s="13">
        <f>G123+G125+G127+G129+G131</f>
        <v>21084.3</v>
      </c>
      <c r="H122" s="13">
        <f>H123+H125+H127+H129+H131</f>
        <v>21084.3</v>
      </c>
      <c r="I122" s="5"/>
    </row>
    <row r="123" spans="1:9" s="6" customFormat="1" ht="38.25" outlineLevel="5">
      <c r="A123" s="12" t="s">
        <v>285</v>
      </c>
      <c r="B123" s="10" t="s">
        <v>85</v>
      </c>
      <c r="C123" s="10" t="s">
        <v>89</v>
      </c>
      <c r="D123" s="10"/>
      <c r="E123" s="13">
        <f>E124</f>
        <v>20</v>
      </c>
      <c r="F123" s="13">
        <f>F124</f>
        <v>63120</v>
      </c>
      <c r="G123" s="13">
        <f>G124</f>
        <v>20</v>
      </c>
      <c r="H123" s="13">
        <f>H124</f>
        <v>20</v>
      </c>
      <c r="I123" s="5"/>
    </row>
    <row r="124" spans="1:9" ht="38.25" outlineLevel="4">
      <c r="A124" s="12" t="s">
        <v>90</v>
      </c>
      <c r="B124" s="10" t="s">
        <v>85</v>
      </c>
      <c r="C124" s="10" t="s">
        <v>89</v>
      </c>
      <c r="D124" s="10" t="s">
        <v>91</v>
      </c>
      <c r="E124" s="13">
        <v>20</v>
      </c>
      <c r="F124" s="13">
        <v>63120</v>
      </c>
      <c r="G124" s="13">
        <v>20</v>
      </c>
      <c r="H124" s="13">
        <v>20</v>
      </c>
      <c r="I124" s="1"/>
    </row>
    <row r="125" spans="1:9" ht="38.25" hidden="1" outlineLevel="5">
      <c r="A125" s="12" t="s">
        <v>345</v>
      </c>
      <c r="B125" s="10" t="s">
        <v>85</v>
      </c>
      <c r="C125" s="10" t="s">
        <v>92</v>
      </c>
      <c r="D125" s="10"/>
      <c r="E125" s="13">
        <f>E126</f>
        <v>15056.8</v>
      </c>
      <c r="F125" s="13">
        <f>F126</f>
        <v>15056.8</v>
      </c>
      <c r="G125" s="13">
        <f>G126</f>
        <v>15056.8</v>
      </c>
      <c r="H125" s="13">
        <f>H126</f>
        <v>15056.8</v>
      </c>
      <c r="I125" s="1"/>
    </row>
    <row r="126" spans="1:9" ht="38.25" hidden="1" outlineLevel="4">
      <c r="A126" s="12" t="s">
        <v>15</v>
      </c>
      <c r="B126" s="10" t="s">
        <v>85</v>
      </c>
      <c r="C126" s="10" t="s">
        <v>92</v>
      </c>
      <c r="D126" s="10" t="s">
        <v>16</v>
      </c>
      <c r="E126" s="13">
        <v>15056.8</v>
      </c>
      <c r="F126" s="13">
        <v>15056.8</v>
      </c>
      <c r="G126" s="13">
        <v>15056.8</v>
      </c>
      <c r="H126" s="13">
        <v>15056.8</v>
      </c>
      <c r="I126" s="1"/>
    </row>
    <row r="127" spans="1:9" ht="51" hidden="1" outlineLevel="5">
      <c r="A127" s="12" t="s">
        <v>286</v>
      </c>
      <c r="B127" s="10" t="s">
        <v>85</v>
      </c>
      <c r="C127" s="10" t="s">
        <v>93</v>
      </c>
      <c r="D127" s="10"/>
      <c r="E127" s="13">
        <f>E128</f>
        <v>152100</v>
      </c>
      <c r="F127" s="13">
        <f>F128</f>
        <v>152100</v>
      </c>
      <c r="G127" s="13">
        <f>G128</f>
        <v>2100</v>
      </c>
      <c r="H127" s="13">
        <f>H128</f>
        <v>2100</v>
      </c>
      <c r="I127" s="1"/>
    </row>
    <row r="128" spans="1:9" ht="38.25" hidden="1" outlineLevel="4">
      <c r="A128" s="12" t="s">
        <v>15</v>
      </c>
      <c r="B128" s="10" t="s">
        <v>85</v>
      </c>
      <c r="C128" s="10" t="s">
        <v>93</v>
      </c>
      <c r="D128" s="10" t="s">
        <v>16</v>
      </c>
      <c r="E128" s="13">
        <v>152100</v>
      </c>
      <c r="F128" s="13">
        <v>152100</v>
      </c>
      <c r="G128" s="13">
        <v>2100</v>
      </c>
      <c r="H128" s="13">
        <v>2100</v>
      </c>
      <c r="I128" s="1"/>
    </row>
    <row r="129" spans="1:9" ht="51" hidden="1" outlineLevel="5">
      <c r="A129" s="12" t="s">
        <v>287</v>
      </c>
      <c r="B129" s="10" t="s">
        <v>85</v>
      </c>
      <c r="C129" s="10" t="s">
        <v>94</v>
      </c>
      <c r="D129" s="10"/>
      <c r="E129" s="13">
        <f>E130</f>
        <v>3900</v>
      </c>
      <c r="F129" s="13">
        <f>F130</f>
        <v>3900</v>
      </c>
      <c r="G129" s="13">
        <f>G130</f>
        <v>3900</v>
      </c>
      <c r="H129" s="13">
        <f>H130</f>
        <v>3900</v>
      </c>
      <c r="I129" s="1"/>
    </row>
    <row r="130" spans="1:9" s="6" customFormat="1" ht="38.25" hidden="1" outlineLevel="1">
      <c r="A130" s="12" t="s">
        <v>15</v>
      </c>
      <c r="B130" s="10" t="s">
        <v>85</v>
      </c>
      <c r="C130" s="10" t="s">
        <v>94</v>
      </c>
      <c r="D130" s="10" t="s">
        <v>16</v>
      </c>
      <c r="E130" s="13">
        <v>3900</v>
      </c>
      <c r="F130" s="13">
        <v>3900</v>
      </c>
      <c r="G130" s="13">
        <v>3900</v>
      </c>
      <c r="H130" s="13">
        <v>3900</v>
      </c>
      <c r="I130" s="5"/>
    </row>
    <row r="131" spans="1:9" ht="102" hidden="1" outlineLevel="2">
      <c r="A131" s="12" t="s">
        <v>288</v>
      </c>
      <c r="B131" s="10" t="s">
        <v>85</v>
      </c>
      <c r="C131" s="10" t="s">
        <v>95</v>
      </c>
      <c r="D131" s="10"/>
      <c r="E131" s="13">
        <f>E132</f>
        <v>7.5</v>
      </c>
      <c r="F131" s="13">
        <f>F132</f>
        <v>7.5</v>
      </c>
      <c r="G131" s="13">
        <f>G132</f>
        <v>7.5</v>
      </c>
      <c r="H131" s="13">
        <f>H132</f>
        <v>7.5</v>
      </c>
      <c r="I131" s="1"/>
    </row>
    <row r="132" spans="1:9" s="6" customFormat="1" ht="38.25" hidden="1" outlineLevel="3">
      <c r="A132" s="12" t="s">
        <v>15</v>
      </c>
      <c r="B132" s="10" t="s">
        <v>85</v>
      </c>
      <c r="C132" s="10" t="s">
        <v>95</v>
      </c>
      <c r="D132" s="10" t="s">
        <v>16</v>
      </c>
      <c r="E132" s="13">
        <v>7.5</v>
      </c>
      <c r="F132" s="13">
        <v>7.5</v>
      </c>
      <c r="G132" s="13">
        <v>7.5</v>
      </c>
      <c r="H132" s="13">
        <v>7.5</v>
      </c>
      <c r="I132" s="5"/>
    </row>
    <row r="133" spans="1:9" s="6" customFormat="1" outlineLevel="3">
      <c r="A133" s="15" t="s">
        <v>96</v>
      </c>
      <c r="B133" s="11" t="s">
        <v>97</v>
      </c>
      <c r="C133" s="11"/>
      <c r="D133" s="11"/>
      <c r="E133" s="14">
        <f>E134+E148+E166+E195</f>
        <v>102062.6</v>
      </c>
      <c r="F133" s="14">
        <f>F134+F148+F166+F195</f>
        <v>104213</v>
      </c>
      <c r="G133" s="14">
        <f>G134+G148+G166+G195</f>
        <v>92644.200000000012</v>
      </c>
      <c r="H133" s="14">
        <f>H134+H148+H166+H195</f>
        <v>92644.200000000012</v>
      </c>
      <c r="I133" s="5"/>
    </row>
    <row r="134" spans="1:9" s="6" customFormat="1" hidden="1" outlineLevel="4">
      <c r="A134" s="15" t="s">
        <v>98</v>
      </c>
      <c r="B134" s="11" t="s">
        <v>99</v>
      </c>
      <c r="C134" s="11"/>
      <c r="D134" s="11"/>
      <c r="E134" s="14">
        <f t="shared" ref="E134:H135" si="10">E135</f>
        <v>7051.8</v>
      </c>
      <c r="F134" s="14">
        <f t="shared" si="10"/>
        <v>7051.8</v>
      </c>
      <c r="G134" s="14">
        <f t="shared" si="10"/>
        <v>7051.8</v>
      </c>
      <c r="H134" s="14">
        <f t="shared" si="10"/>
        <v>7051.8</v>
      </c>
      <c r="I134" s="5"/>
    </row>
    <row r="135" spans="1:9" ht="25.5" hidden="1" outlineLevel="5">
      <c r="A135" s="12" t="s">
        <v>344</v>
      </c>
      <c r="B135" s="10" t="s">
        <v>99</v>
      </c>
      <c r="C135" s="10" t="s">
        <v>86</v>
      </c>
      <c r="D135" s="10"/>
      <c r="E135" s="13">
        <f t="shared" si="10"/>
        <v>7051.8</v>
      </c>
      <c r="F135" s="13">
        <f t="shared" si="10"/>
        <v>7051.8</v>
      </c>
      <c r="G135" s="13">
        <f t="shared" si="10"/>
        <v>7051.8</v>
      </c>
      <c r="H135" s="13">
        <f t="shared" si="10"/>
        <v>7051.8</v>
      </c>
      <c r="I135" s="1"/>
    </row>
    <row r="136" spans="1:9" ht="25.5" hidden="1" outlineLevel="4">
      <c r="A136" s="12" t="s">
        <v>100</v>
      </c>
      <c r="B136" s="10" t="s">
        <v>99</v>
      </c>
      <c r="C136" s="10" t="s">
        <v>101</v>
      </c>
      <c r="D136" s="10"/>
      <c r="E136" s="13">
        <f>E137+E140+E142+E144+E146</f>
        <v>7051.8</v>
      </c>
      <c r="F136" s="13">
        <f>F137+F140+F142+F144+F146</f>
        <v>7051.8</v>
      </c>
      <c r="G136" s="13">
        <f>G137+G140+G142+G144+G146</f>
        <v>7051.8</v>
      </c>
      <c r="H136" s="13">
        <f>H137+H140+H142+H144+H146</f>
        <v>7051.8</v>
      </c>
      <c r="I136" s="1"/>
    </row>
    <row r="137" spans="1:9" ht="38.25" hidden="1" outlineLevel="5">
      <c r="A137" s="12" t="s">
        <v>289</v>
      </c>
      <c r="B137" s="10" t="s">
        <v>99</v>
      </c>
      <c r="C137" s="10" t="s">
        <v>102</v>
      </c>
      <c r="D137" s="10"/>
      <c r="E137" s="13">
        <f>E138+E139</f>
        <v>3951.8</v>
      </c>
      <c r="F137" s="13">
        <f>F138+F139</f>
        <v>3951.8</v>
      </c>
      <c r="G137" s="13">
        <f>G138+G139</f>
        <v>3951.8</v>
      </c>
      <c r="H137" s="13">
        <f>H138+H139</f>
        <v>3951.8</v>
      </c>
      <c r="I137" s="1"/>
    </row>
    <row r="138" spans="1:9" ht="38.25" hidden="1" outlineLevel="4">
      <c r="A138" s="12" t="s">
        <v>15</v>
      </c>
      <c r="B138" s="10" t="s">
        <v>99</v>
      </c>
      <c r="C138" s="10" t="s">
        <v>102</v>
      </c>
      <c r="D138" s="10" t="s">
        <v>16</v>
      </c>
      <c r="E138" s="13">
        <v>2951.8</v>
      </c>
      <c r="F138" s="13">
        <v>2951.8</v>
      </c>
      <c r="G138" s="13">
        <v>2951.8</v>
      </c>
      <c r="H138" s="13">
        <v>2951.8</v>
      </c>
      <c r="I138" s="1"/>
    </row>
    <row r="139" spans="1:9" hidden="1" outlineLevel="5">
      <c r="A139" s="12" t="s">
        <v>19</v>
      </c>
      <c r="B139" s="10" t="s">
        <v>99</v>
      </c>
      <c r="C139" s="10" t="s">
        <v>102</v>
      </c>
      <c r="D139" s="10" t="s">
        <v>20</v>
      </c>
      <c r="E139" s="13">
        <v>1000</v>
      </c>
      <c r="F139" s="13">
        <v>1000</v>
      </c>
      <c r="G139" s="13">
        <v>1000</v>
      </c>
      <c r="H139" s="13">
        <v>1000</v>
      </c>
      <c r="I139" s="1"/>
    </row>
    <row r="140" spans="1:9" ht="25.5" hidden="1" outlineLevel="4">
      <c r="A140" s="12" t="s">
        <v>290</v>
      </c>
      <c r="B140" s="10" t="s">
        <v>99</v>
      </c>
      <c r="C140" s="10" t="s">
        <v>103</v>
      </c>
      <c r="D140" s="10"/>
      <c r="E140" s="13">
        <f>E141</f>
        <v>2000</v>
      </c>
      <c r="F140" s="13">
        <f>F141</f>
        <v>2000</v>
      </c>
      <c r="G140" s="13">
        <f>G141</f>
        <v>2000</v>
      </c>
      <c r="H140" s="13">
        <f>H141</f>
        <v>2000</v>
      </c>
      <c r="I140" s="1"/>
    </row>
    <row r="141" spans="1:9" ht="38.25" hidden="1" outlineLevel="5">
      <c r="A141" s="12" t="s">
        <v>15</v>
      </c>
      <c r="B141" s="10" t="s">
        <v>99</v>
      </c>
      <c r="C141" s="10" t="s">
        <v>103</v>
      </c>
      <c r="D141" s="10" t="s">
        <v>16</v>
      </c>
      <c r="E141" s="13">
        <v>2000</v>
      </c>
      <c r="F141" s="13">
        <v>2000</v>
      </c>
      <c r="G141" s="13">
        <v>2000</v>
      </c>
      <c r="H141" s="13">
        <v>2000</v>
      </c>
      <c r="I141" s="1"/>
    </row>
    <row r="142" spans="1:9" ht="51" hidden="1" outlineLevel="4">
      <c r="A142" s="12" t="s">
        <v>291</v>
      </c>
      <c r="B142" s="10" t="s">
        <v>99</v>
      </c>
      <c r="C142" s="10" t="s">
        <v>104</v>
      </c>
      <c r="D142" s="10"/>
      <c r="E142" s="13">
        <f>E143</f>
        <v>40</v>
      </c>
      <c r="F142" s="13">
        <f>F143</f>
        <v>40</v>
      </c>
      <c r="G142" s="13">
        <f>G143</f>
        <v>40</v>
      </c>
      <c r="H142" s="13">
        <f>H143</f>
        <v>40</v>
      </c>
      <c r="I142" s="1"/>
    </row>
    <row r="143" spans="1:9" s="6" customFormat="1" ht="38.25" hidden="1" outlineLevel="1">
      <c r="A143" s="12" t="s">
        <v>15</v>
      </c>
      <c r="B143" s="10" t="s">
        <v>99</v>
      </c>
      <c r="C143" s="10" t="s">
        <v>104</v>
      </c>
      <c r="D143" s="10" t="s">
        <v>16</v>
      </c>
      <c r="E143" s="13">
        <v>40</v>
      </c>
      <c r="F143" s="13">
        <v>40</v>
      </c>
      <c r="G143" s="13">
        <v>40</v>
      </c>
      <c r="H143" s="13">
        <v>40</v>
      </c>
      <c r="I143" s="5"/>
    </row>
    <row r="144" spans="1:9" ht="41.45" hidden="1" customHeight="1" outlineLevel="2">
      <c r="A144" s="12" t="s">
        <v>292</v>
      </c>
      <c r="B144" s="10" t="s">
        <v>99</v>
      </c>
      <c r="C144" s="10" t="s">
        <v>105</v>
      </c>
      <c r="D144" s="10"/>
      <c r="E144" s="13">
        <f>E145</f>
        <v>400</v>
      </c>
      <c r="F144" s="13">
        <f>F145</f>
        <v>400</v>
      </c>
      <c r="G144" s="13">
        <f>G145</f>
        <v>400</v>
      </c>
      <c r="H144" s="13">
        <f>H145</f>
        <v>400</v>
      </c>
      <c r="I144" s="1"/>
    </row>
    <row r="145" spans="1:9" s="6" customFormat="1" ht="38.25" hidden="1" outlineLevel="3">
      <c r="A145" s="12" t="s">
        <v>15</v>
      </c>
      <c r="B145" s="10" t="s">
        <v>99</v>
      </c>
      <c r="C145" s="10" t="s">
        <v>105</v>
      </c>
      <c r="D145" s="10" t="s">
        <v>16</v>
      </c>
      <c r="E145" s="13">
        <v>400</v>
      </c>
      <c r="F145" s="13">
        <v>400</v>
      </c>
      <c r="G145" s="13">
        <v>400</v>
      </c>
      <c r="H145" s="13">
        <v>400</v>
      </c>
      <c r="I145" s="5"/>
    </row>
    <row r="146" spans="1:9" ht="38.25" hidden="1" outlineLevel="4">
      <c r="A146" s="12" t="s">
        <v>293</v>
      </c>
      <c r="B146" s="10" t="s">
        <v>99</v>
      </c>
      <c r="C146" s="10" t="s">
        <v>106</v>
      </c>
      <c r="D146" s="10"/>
      <c r="E146" s="13">
        <f>E147</f>
        <v>660</v>
      </c>
      <c r="F146" s="13">
        <f>F147</f>
        <v>660</v>
      </c>
      <c r="G146" s="13">
        <f>G147</f>
        <v>660</v>
      </c>
      <c r="H146" s="13">
        <f>H147</f>
        <v>660</v>
      </c>
      <c r="I146" s="1"/>
    </row>
    <row r="147" spans="1:9" s="6" customFormat="1" ht="38.25" hidden="1" outlineLevel="5">
      <c r="A147" s="12" t="s">
        <v>90</v>
      </c>
      <c r="B147" s="10" t="s">
        <v>99</v>
      </c>
      <c r="C147" s="10" t="s">
        <v>106</v>
      </c>
      <c r="D147" s="10" t="s">
        <v>91</v>
      </c>
      <c r="E147" s="13">
        <v>660</v>
      </c>
      <c r="F147" s="13">
        <v>660</v>
      </c>
      <c r="G147" s="13">
        <v>660</v>
      </c>
      <c r="H147" s="13">
        <v>660</v>
      </c>
      <c r="I147" s="5"/>
    </row>
    <row r="148" spans="1:9" s="6" customFormat="1" outlineLevel="4" collapsed="1">
      <c r="A148" s="15" t="s">
        <v>107</v>
      </c>
      <c r="B148" s="11" t="s">
        <v>108</v>
      </c>
      <c r="C148" s="11"/>
      <c r="D148" s="11"/>
      <c r="E148" s="14">
        <f>E149+E161</f>
        <v>4321.2</v>
      </c>
      <c r="F148" s="14">
        <f>F149+F161</f>
        <v>6471.5999999999995</v>
      </c>
      <c r="G148" s="14">
        <f>G149+G161</f>
        <v>3471.2</v>
      </c>
      <c r="H148" s="14">
        <f>H149+H161</f>
        <v>3471.2</v>
      </c>
      <c r="I148" s="5"/>
    </row>
    <row r="149" spans="1:9" ht="25.5" hidden="1" outlineLevel="5">
      <c r="A149" s="12" t="s">
        <v>344</v>
      </c>
      <c r="B149" s="10" t="s">
        <v>108</v>
      </c>
      <c r="C149" s="10" t="s">
        <v>86</v>
      </c>
      <c r="D149" s="10"/>
      <c r="E149" s="13">
        <f>E150</f>
        <v>4304.0999999999995</v>
      </c>
      <c r="F149" s="13">
        <f>F150</f>
        <v>4304.0999999999995</v>
      </c>
      <c r="G149" s="13">
        <f>G150</f>
        <v>3454.1</v>
      </c>
      <c r="H149" s="13">
        <f>H150</f>
        <v>3454.1</v>
      </c>
      <c r="I149" s="1"/>
    </row>
    <row r="150" spans="1:9" ht="25.5" hidden="1" outlineLevel="4">
      <c r="A150" s="12" t="s">
        <v>109</v>
      </c>
      <c r="B150" s="10" t="s">
        <v>108</v>
      </c>
      <c r="C150" s="10" t="s">
        <v>110</v>
      </c>
      <c r="D150" s="10"/>
      <c r="E150" s="13">
        <f>E151+E153+E155+E157+E159</f>
        <v>4304.0999999999995</v>
      </c>
      <c r="F150" s="13">
        <f>F151+F153+F155+F157+F159</f>
        <v>4304.0999999999995</v>
      </c>
      <c r="G150" s="13">
        <f>G151+G153+G155+G157+G159</f>
        <v>3454.1</v>
      </c>
      <c r="H150" s="13">
        <f>H151+H153+H155+H157+H159</f>
        <v>3454.1</v>
      </c>
      <c r="I150" s="1"/>
    </row>
    <row r="151" spans="1:9" ht="25.5" hidden="1" outlineLevel="5">
      <c r="A151" s="12" t="s">
        <v>294</v>
      </c>
      <c r="B151" s="10" t="s">
        <v>108</v>
      </c>
      <c r="C151" s="10" t="s">
        <v>111</v>
      </c>
      <c r="D151" s="10"/>
      <c r="E151" s="13">
        <f>E152</f>
        <v>1325.9</v>
      </c>
      <c r="F151" s="13">
        <f>F152</f>
        <v>1325.9</v>
      </c>
      <c r="G151" s="13">
        <f>G152</f>
        <v>1325.9</v>
      </c>
      <c r="H151" s="13">
        <f>H152</f>
        <v>1325.9</v>
      </c>
      <c r="I151" s="1"/>
    </row>
    <row r="152" spans="1:9" ht="38.25" hidden="1" outlineLevel="4">
      <c r="A152" s="12" t="s">
        <v>15</v>
      </c>
      <c r="B152" s="10" t="s">
        <v>108</v>
      </c>
      <c r="C152" s="10" t="s">
        <v>111</v>
      </c>
      <c r="D152" s="10" t="s">
        <v>16</v>
      </c>
      <c r="E152" s="13">
        <v>1325.9</v>
      </c>
      <c r="F152" s="13">
        <v>1325.9</v>
      </c>
      <c r="G152" s="13">
        <v>1325.9</v>
      </c>
      <c r="H152" s="13">
        <v>1325.9</v>
      </c>
      <c r="I152" s="1"/>
    </row>
    <row r="153" spans="1:9" ht="25.5" hidden="1" outlineLevel="5">
      <c r="A153" s="12" t="s">
        <v>295</v>
      </c>
      <c r="B153" s="10" t="s">
        <v>108</v>
      </c>
      <c r="C153" s="10" t="s">
        <v>112</v>
      </c>
      <c r="D153" s="10"/>
      <c r="E153" s="13">
        <f>E154</f>
        <v>945</v>
      </c>
      <c r="F153" s="13">
        <f>F154</f>
        <v>945</v>
      </c>
      <c r="G153" s="13">
        <f>G154</f>
        <v>95</v>
      </c>
      <c r="H153" s="13">
        <f>H154</f>
        <v>95</v>
      </c>
      <c r="I153" s="1"/>
    </row>
    <row r="154" spans="1:9" ht="38.25" hidden="1" outlineLevel="4">
      <c r="A154" s="12" t="s">
        <v>15</v>
      </c>
      <c r="B154" s="10" t="s">
        <v>108</v>
      </c>
      <c r="C154" s="10" t="s">
        <v>112</v>
      </c>
      <c r="D154" s="10" t="s">
        <v>16</v>
      </c>
      <c r="E154" s="13">
        <v>945</v>
      </c>
      <c r="F154" s="13">
        <v>945</v>
      </c>
      <c r="G154" s="13">
        <v>95</v>
      </c>
      <c r="H154" s="13">
        <v>95</v>
      </c>
      <c r="I154" s="1"/>
    </row>
    <row r="155" spans="1:9" ht="38.25" hidden="1" outlineLevel="5">
      <c r="A155" s="12" t="s">
        <v>391</v>
      </c>
      <c r="B155" s="10" t="s">
        <v>108</v>
      </c>
      <c r="C155" s="10" t="s">
        <v>346</v>
      </c>
      <c r="D155" s="10"/>
      <c r="E155" s="13">
        <f>E156</f>
        <v>27.5</v>
      </c>
      <c r="F155" s="13">
        <f>F156</f>
        <v>27.5</v>
      </c>
      <c r="G155" s="13">
        <f>G156</f>
        <v>27.5</v>
      </c>
      <c r="H155" s="13">
        <f>H156</f>
        <v>27.5</v>
      </c>
      <c r="I155" s="1"/>
    </row>
    <row r="156" spans="1:9" ht="38.25" hidden="1" outlineLevel="2">
      <c r="A156" s="12" t="s">
        <v>90</v>
      </c>
      <c r="B156" s="10" t="s">
        <v>108</v>
      </c>
      <c r="C156" s="10" t="s">
        <v>346</v>
      </c>
      <c r="D156" s="10" t="s">
        <v>91</v>
      </c>
      <c r="E156" s="13">
        <v>27.5</v>
      </c>
      <c r="F156" s="13">
        <v>27.5</v>
      </c>
      <c r="G156" s="13">
        <v>27.5</v>
      </c>
      <c r="H156" s="13">
        <v>27.5</v>
      </c>
      <c r="I156" s="1"/>
    </row>
    <row r="157" spans="1:9" ht="38.25" hidden="1" outlineLevel="4">
      <c r="A157" s="12" t="s">
        <v>296</v>
      </c>
      <c r="B157" s="10" t="s">
        <v>108</v>
      </c>
      <c r="C157" s="10" t="s">
        <v>113</v>
      </c>
      <c r="D157" s="10"/>
      <c r="E157" s="13">
        <f>E158</f>
        <v>2000</v>
      </c>
      <c r="F157" s="13">
        <f>F158</f>
        <v>2000</v>
      </c>
      <c r="G157" s="13">
        <f>G158</f>
        <v>2000</v>
      </c>
      <c r="H157" s="13">
        <f>H158</f>
        <v>2000</v>
      </c>
      <c r="I157" s="1"/>
    </row>
    <row r="158" spans="1:9" ht="38.25" hidden="1" outlineLevel="5">
      <c r="A158" s="12" t="s">
        <v>90</v>
      </c>
      <c r="B158" s="10" t="s">
        <v>108</v>
      </c>
      <c r="C158" s="10" t="s">
        <v>113</v>
      </c>
      <c r="D158" s="10" t="s">
        <v>91</v>
      </c>
      <c r="E158" s="13">
        <v>2000</v>
      </c>
      <c r="F158" s="13">
        <v>2000</v>
      </c>
      <c r="G158" s="13">
        <v>2000</v>
      </c>
      <c r="H158" s="13">
        <v>2000</v>
      </c>
      <c r="I158" s="1"/>
    </row>
    <row r="159" spans="1:9" hidden="1" outlineLevel="2">
      <c r="A159" s="12" t="s">
        <v>114</v>
      </c>
      <c r="B159" s="10" t="s">
        <v>108</v>
      </c>
      <c r="C159" s="10" t="s">
        <v>115</v>
      </c>
      <c r="D159" s="10"/>
      <c r="E159" s="13">
        <f>E160</f>
        <v>5.7</v>
      </c>
      <c r="F159" s="13">
        <f>F160</f>
        <v>5.7</v>
      </c>
      <c r="G159" s="13">
        <f>G160</f>
        <v>5.7</v>
      </c>
      <c r="H159" s="13">
        <f>H160</f>
        <v>5.7</v>
      </c>
      <c r="I159" s="1"/>
    </row>
    <row r="160" spans="1:9" ht="38.25" hidden="1" outlineLevel="5">
      <c r="A160" s="12" t="s">
        <v>90</v>
      </c>
      <c r="B160" s="10" t="s">
        <v>108</v>
      </c>
      <c r="C160" s="10" t="s">
        <v>115</v>
      </c>
      <c r="D160" s="10" t="s">
        <v>91</v>
      </c>
      <c r="E160" s="13">
        <v>5.7</v>
      </c>
      <c r="F160" s="13">
        <v>5.7</v>
      </c>
      <c r="G160" s="13">
        <v>5.7</v>
      </c>
      <c r="H160" s="13">
        <v>5.7</v>
      </c>
      <c r="I160" s="1"/>
    </row>
    <row r="161" spans="1:9" ht="40.9" customHeight="1" outlineLevel="2" collapsed="1">
      <c r="A161" s="12" t="s">
        <v>334</v>
      </c>
      <c r="B161" s="10" t="s">
        <v>108</v>
      </c>
      <c r="C161" s="10" t="s">
        <v>42</v>
      </c>
      <c r="D161" s="10"/>
      <c r="E161" s="13">
        <f>E162+E164</f>
        <v>17.100000000000001</v>
      </c>
      <c r="F161" s="13">
        <f>F162+F164</f>
        <v>2167.5</v>
      </c>
      <c r="G161" s="13">
        <f>G162+G164</f>
        <v>17.100000000000001</v>
      </c>
      <c r="H161" s="13">
        <f>H162+H164</f>
        <v>17.100000000000001</v>
      </c>
      <c r="I161" s="1"/>
    </row>
    <row r="162" spans="1:9" s="6" customFormat="1" outlineLevel="4">
      <c r="A162" s="12" t="s">
        <v>116</v>
      </c>
      <c r="B162" s="10" t="s">
        <v>108</v>
      </c>
      <c r="C162" s="10" t="s">
        <v>117</v>
      </c>
      <c r="D162" s="10"/>
      <c r="E162" s="13">
        <f>E163</f>
        <v>9</v>
      </c>
      <c r="F162" s="13">
        <f>F163</f>
        <v>2159.4</v>
      </c>
      <c r="G162" s="13">
        <f>G163</f>
        <v>9</v>
      </c>
      <c r="H162" s="13">
        <f>H163</f>
        <v>9</v>
      </c>
      <c r="I162" s="5"/>
    </row>
    <row r="163" spans="1:9" ht="38.25" outlineLevel="5">
      <c r="A163" s="12" t="s">
        <v>90</v>
      </c>
      <c r="B163" s="10" t="s">
        <v>108</v>
      </c>
      <c r="C163" s="10" t="s">
        <v>117</v>
      </c>
      <c r="D163" s="10" t="s">
        <v>91</v>
      </c>
      <c r="E163" s="13">
        <v>9</v>
      </c>
      <c r="F163" s="13">
        <v>2159.4</v>
      </c>
      <c r="G163" s="13">
        <v>9</v>
      </c>
      <c r="H163" s="13">
        <v>9</v>
      </c>
      <c r="I163" s="1"/>
    </row>
    <row r="164" spans="1:9" hidden="1" outlineLevel="4">
      <c r="A164" s="12" t="s">
        <v>347</v>
      </c>
      <c r="B164" s="10" t="s">
        <v>108</v>
      </c>
      <c r="C164" s="10" t="s">
        <v>348</v>
      </c>
      <c r="D164" s="10"/>
      <c r="E164" s="13">
        <f>E165</f>
        <v>8.1</v>
      </c>
      <c r="F164" s="13">
        <f>F165</f>
        <v>8.1</v>
      </c>
      <c r="G164" s="13">
        <f>G165</f>
        <v>8.1</v>
      </c>
      <c r="H164" s="13">
        <f>H165</f>
        <v>8.1</v>
      </c>
      <c r="I164" s="1"/>
    </row>
    <row r="165" spans="1:9" ht="38.25" hidden="1" outlineLevel="5">
      <c r="A165" s="12" t="s">
        <v>15</v>
      </c>
      <c r="B165" s="10" t="s">
        <v>108</v>
      </c>
      <c r="C165" s="10" t="s">
        <v>348</v>
      </c>
      <c r="D165" s="10" t="s">
        <v>16</v>
      </c>
      <c r="E165" s="13">
        <v>8.1</v>
      </c>
      <c r="F165" s="13">
        <v>8.1</v>
      </c>
      <c r="G165" s="13">
        <v>8.1</v>
      </c>
      <c r="H165" s="13">
        <v>8.1</v>
      </c>
      <c r="I165" s="1"/>
    </row>
    <row r="166" spans="1:9" s="6" customFormat="1" hidden="1" outlineLevel="4">
      <c r="A166" s="15" t="s">
        <v>118</v>
      </c>
      <c r="B166" s="11" t="s">
        <v>119</v>
      </c>
      <c r="C166" s="11"/>
      <c r="D166" s="11"/>
      <c r="E166" s="14">
        <f>E167+E189+E192</f>
        <v>82265</v>
      </c>
      <c r="F166" s="14">
        <f>F167+F189+F192</f>
        <v>82265</v>
      </c>
      <c r="G166" s="14">
        <f>G167+G189+G192</f>
        <v>73607.700000000012</v>
      </c>
      <c r="H166" s="14">
        <f>H167+H189+H192</f>
        <v>73607.700000000012</v>
      </c>
      <c r="I166" s="5"/>
    </row>
    <row r="167" spans="1:9" ht="25.5" hidden="1" outlineLevel="5">
      <c r="A167" s="12" t="s">
        <v>344</v>
      </c>
      <c r="B167" s="10" t="s">
        <v>119</v>
      </c>
      <c r="C167" s="10" t="s">
        <v>86</v>
      </c>
      <c r="D167" s="10"/>
      <c r="E167" s="13">
        <f>E168</f>
        <v>37917</v>
      </c>
      <c r="F167" s="13">
        <f>F168</f>
        <v>37917</v>
      </c>
      <c r="G167" s="13">
        <f>G168</f>
        <v>37917</v>
      </c>
      <c r="H167" s="13">
        <f>H168</f>
        <v>37917</v>
      </c>
      <c r="I167" s="1"/>
    </row>
    <row r="168" spans="1:9" ht="25.5" hidden="1" outlineLevel="4">
      <c r="A168" s="12" t="s">
        <v>120</v>
      </c>
      <c r="B168" s="10" t="s">
        <v>119</v>
      </c>
      <c r="C168" s="10" t="s">
        <v>121</v>
      </c>
      <c r="D168" s="10"/>
      <c r="E168" s="13">
        <f>E169+E171+E173+E175+E177+E179+E181+E183+E185+E187</f>
        <v>37917</v>
      </c>
      <c r="F168" s="13">
        <f>F169+F171+F173+F175+F177+F179+F181+F183+F185+F187</f>
        <v>37917</v>
      </c>
      <c r="G168" s="13">
        <f>G169+G171+G173+G175+G177+G179+G181+G183+G185+G187</f>
        <v>37917</v>
      </c>
      <c r="H168" s="13">
        <f>H169+H171+H173+H175+H177+H179+H181+H183+H185+H187</f>
        <v>37917</v>
      </c>
      <c r="I168" s="1"/>
    </row>
    <row r="169" spans="1:9" ht="51" hidden="1" outlineLevel="5">
      <c r="A169" s="12" t="s">
        <v>297</v>
      </c>
      <c r="B169" s="10" t="s">
        <v>119</v>
      </c>
      <c r="C169" s="10" t="s">
        <v>122</v>
      </c>
      <c r="D169" s="10"/>
      <c r="E169" s="13">
        <f>E170</f>
        <v>6265.5</v>
      </c>
      <c r="F169" s="13">
        <f>F170</f>
        <v>6265.5</v>
      </c>
      <c r="G169" s="13">
        <f>G170</f>
        <v>4668.7</v>
      </c>
      <c r="H169" s="13">
        <f>H170</f>
        <v>4668.7</v>
      </c>
      <c r="I169" s="1"/>
    </row>
    <row r="170" spans="1:9" ht="38.25" hidden="1" outlineLevel="4">
      <c r="A170" s="12" t="s">
        <v>15</v>
      </c>
      <c r="B170" s="10" t="s">
        <v>119</v>
      </c>
      <c r="C170" s="10" t="s">
        <v>122</v>
      </c>
      <c r="D170" s="10" t="s">
        <v>16</v>
      </c>
      <c r="E170" s="13">
        <v>6265.5</v>
      </c>
      <c r="F170" s="13">
        <v>6265.5</v>
      </c>
      <c r="G170" s="13">
        <v>4668.7</v>
      </c>
      <c r="H170" s="13">
        <v>4668.7</v>
      </c>
      <c r="I170" s="1"/>
    </row>
    <row r="171" spans="1:9" ht="51" hidden="1" outlineLevel="5">
      <c r="A171" s="12" t="s">
        <v>123</v>
      </c>
      <c r="B171" s="10" t="s">
        <v>119</v>
      </c>
      <c r="C171" s="10" t="s">
        <v>124</v>
      </c>
      <c r="D171" s="10"/>
      <c r="E171" s="13">
        <f>E172</f>
        <v>2500</v>
      </c>
      <c r="F171" s="13">
        <f>F172</f>
        <v>2500</v>
      </c>
      <c r="G171" s="13">
        <f>G172</f>
        <v>1000</v>
      </c>
      <c r="H171" s="13">
        <f>H172</f>
        <v>1000</v>
      </c>
      <c r="I171" s="1"/>
    </row>
    <row r="172" spans="1:9" ht="38.25" hidden="1" outlineLevel="4">
      <c r="A172" s="12" t="s">
        <v>15</v>
      </c>
      <c r="B172" s="10" t="s">
        <v>119</v>
      </c>
      <c r="C172" s="10" t="s">
        <v>124</v>
      </c>
      <c r="D172" s="10" t="s">
        <v>16</v>
      </c>
      <c r="E172" s="13">
        <v>2500</v>
      </c>
      <c r="F172" s="13">
        <v>2500</v>
      </c>
      <c r="G172" s="13">
        <v>1000</v>
      </c>
      <c r="H172" s="13">
        <v>1000</v>
      </c>
      <c r="I172" s="1"/>
    </row>
    <row r="173" spans="1:9" s="6" customFormat="1" ht="25.5" hidden="1" outlineLevel="4">
      <c r="A173" s="12" t="s">
        <v>125</v>
      </c>
      <c r="B173" s="10" t="s">
        <v>119</v>
      </c>
      <c r="C173" s="10" t="s">
        <v>126</v>
      </c>
      <c r="D173" s="10"/>
      <c r="E173" s="13">
        <f>E174</f>
        <v>2000</v>
      </c>
      <c r="F173" s="13">
        <f>F174</f>
        <v>2000</v>
      </c>
      <c r="G173" s="13">
        <f>G174</f>
        <v>500</v>
      </c>
      <c r="H173" s="13">
        <f>H174</f>
        <v>500</v>
      </c>
      <c r="I173" s="5"/>
    </row>
    <row r="174" spans="1:9" ht="38.25" hidden="1" outlineLevel="5">
      <c r="A174" s="12" t="s">
        <v>15</v>
      </c>
      <c r="B174" s="10" t="s">
        <v>119</v>
      </c>
      <c r="C174" s="10" t="s">
        <v>126</v>
      </c>
      <c r="D174" s="10" t="s">
        <v>16</v>
      </c>
      <c r="E174" s="13">
        <v>2000</v>
      </c>
      <c r="F174" s="13">
        <v>2000</v>
      </c>
      <c r="G174" s="13">
        <v>500</v>
      </c>
      <c r="H174" s="13">
        <v>500</v>
      </c>
      <c r="I174" s="1"/>
    </row>
    <row r="175" spans="1:9" hidden="1" outlineLevel="4">
      <c r="A175" s="12" t="s">
        <v>349</v>
      </c>
      <c r="B175" s="10" t="s">
        <v>119</v>
      </c>
      <c r="C175" s="10" t="s">
        <v>127</v>
      </c>
      <c r="D175" s="10"/>
      <c r="E175" s="13">
        <f>E176</f>
        <v>16185.5</v>
      </c>
      <c r="F175" s="13">
        <f>F176</f>
        <v>16185.5</v>
      </c>
      <c r="G175" s="13">
        <f>G176</f>
        <v>20782.3</v>
      </c>
      <c r="H175" s="13">
        <f>H176</f>
        <v>20782.3</v>
      </c>
      <c r="I175" s="1"/>
    </row>
    <row r="176" spans="1:9" ht="38.25" hidden="1" outlineLevel="5">
      <c r="A176" s="12" t="s">
        <v>15</v>
      </c>
      <c r="B176" s="10" t="s">
        <v>119</v>
      </c>
      <c r="C176" s="10" t="s">
        <v>127</v>
      </c>
      <c r="D176" s="10" t="s">
        <v>16</v>
      </c>
      <c r="E176" s="13">
        <v>16185.5</v>
      </c>
      <c r="F176" s="13">
        <v>16185.5</v>
      </c>
      <c r="G176" s="13">
        <v>20782.3</v>
      </c>
      <c r="H176" s="13">
        <v>20782.3</v>
      </c>
      <c r="I176" s="1"/>
    </row>
    <row r="177" spans="1:9" hidden="1" outlineLevel="4">
      <c r="A177" s="12" t="s">
        <v>128</v>
      </c>
      <c r="B177" s="10" t="s">
        <v>119</v>
      </c>
      <c r="C177" s="10" t="s">
        <v>129</v>
      </c>
      <c r="D177" s="10"/>
      <c r="E177" s="13">
        <f>E178</f>
        <v>1250</v>
      </c>
      <c r="F177" s="13">
        <f>F178</f>
        <v>1250</v>
      </c>
      <c r="G177" s="13">
        <f>G178</f>
        <v>1250</v>
      </c>
      <c r="H177" s="13">
        <f>H178</f>
        <v>1250</v>
      </c>
      <c r="I177" s="1"/>
    </row>
    <row r="178" spans="1:9" ht="38.25" hidden="1" outlineLevel="2">
      <c r="A178" s="12" t="s">
        <v>15</v>
      </c>
      <c r="B178" s="10" t="s">
        <v>119</v>
      </c>
      <c r="C178" s="10" t="s">
        <v>129</v>
      </c>
      <c r="D178" s="10" t="s">
        <v>16</v>
      </c>
      <c r="E178" s="13">
        <v>1250</v>
      </c>
      <c r="F178" s="13">
        <v>1250</v>
      </c>
      <c r="G178" s="13">
        <v>1250</v>
      </c>
      <c r="H178" s="13">
        <v>1250</v>
      </c>
      <c r="I178" s="1"/>
    </row>
    <row r="179" spans="1:9" ht="38.25" hidden="1" outlineLevel="4">
      <c r="A179" s="12" t="s">
        <v>130</v>
      </c>
      <c r="B179" s="10" t="s">
        <v>119</v>
      </c>
      <c r="C179" s="10" t="s">
        <v>131</v>
      </c>
      <c r="D179" s="10"/>
      <c r="E179" s="13">
        <f>E180</f>
        <v>7350</v>
      </c>
      <c r="F179" s="13">
        <f>F180</f>
        <v>7350</v>
      </c>
      <c r="G179" s="13">
        <f>G180</f>
        <v>7350</v>
      </c>
      <c r="H179" s="13">
        <f>H180</f>
        <v>7350</v>
      </c>
      <c r="I179" s="1"/>
    </row>
    <row r="180" spans="1:9" ht="38.25" hidden="1" outlineLevel="5">
      <c r="A180" s="12" t="s">
        <v>15</v>
      </c>
      <c r="B180" s="10" t="s">
        <v>119</v>
      </c>
      <c r="C180" s="10" t="s">
        <v>131</v>
      </c>
      <c r="D180" s="10" t="s">
        <v>16</v>
      </c>
      <c r="E180" s="13">
        <v>7350</v>
      </c>
      <c r="F180" s="13">
        <v>7350</v>
      </c>
      <c r="G180" s="13">
        <v>7350</v>
      </c>
      <c r="H180" s="13">
        <v>7350</v>
      </c>
      <c r="I180" s="1"/>
    </row>
    <row r="181" spans="1:9" ht="38.25" hidden="1" outlineLevel="2">
      <c r="A181" s="12" t="s">
        <v>132</v>
      </c>
      <c r="B181" s="10" t="s">
        <v>119</v>
      </c>
      <c r="C181" s="10" t="s">
        <v>133</v>
      </c>
      <c r="D181" s="10"/>
      <c r="E181" s="13">
        <f>E182</f>
        <v>1350</v>
      </c>
      <c r="F181" s="13">
        <f>F182</f>
        <v>1350</v>
      </c>
      <c r="G181" s="13">
        <f>G182</f>
        <v>1350</v>
      </c>
      <c r="H181" s="13">
        <f>H182</f>
        <v>1350</v>
      </c>
      <c r="I181" s="1"/>
    </row>
    <row r="182" spans="1:9" ht="38.25" hidden="1" outlineLevel="4">
      <c r="A182" s="12" t="s">
        <v>15</v>
      </c>
      <c r="B182" s="10" t="s">
        <v>119</v>
      </c>
      <c r="C182" s="10" t="s">
        <v>133</v>
      </c>
      <c r="D182" s="10" t="s">
        <v>16</v>
      </c>
      <c r="E182" s="13">
        <v>1350</v>
      </c>
      <c r="F182" s="13">
        <v>1350</v>
      </c>
      <c r="G182" s="13">
        <v>1350</v>
      </c>
      <c r="H182" s="13">
        <v>1350</v>
      </c>
      <c r="I182" s="1"/>
    </row>
    <row r="183" spans="1:9" ht="38.25" hidden="1" outlineLevel="5">
      <c r="A183" s="12" t="s">
        <v>134</v>
      </c>
      <c r="B183" s="10" t="s">
        <v>119</v>
      </c>
      <c r="C183" s="10" t="s">
        <v>135</v>
      </c>
      <c r="D183" s="10"/>
      <c r="E183" s="13">
        <f>E184</f>
        <v>692.9</v>
      </c>
      <c r="F183" s="13">
        <f>F184</f>
        <v>692.9</v>
      </c>
      <c r="G183" s="13">
        <f>G184</f>
        <v>692.9</v>
      </c>
      <c r="H183" s="13">
        <f>H184</f>
        <v>692.9</v>
      </c>
      <c r="I183" s="1"/>
    </row>
    <row r="184" spans="1:9" s="6" customFormat="1" ht="38.25" hidden="1" outlineLevel="5">
      <c r="A184" s="12" t="s">
        <v>15</v>
      </c>
      <c r="B184" s="10" t="s">
        <v>119</v>
      </c>
      <c r="C184" s="10" t="s">
        <v>135</v>
      </c>
      <c r="D184" s="10" t="s">
        <v>16</v>
      </c>
      <c r="E184" s="13">
        <v>692.9</v>
      </c>
      <c r="F184" s="13">
        <v>692.9</v>
      </c>
      <c r="G184" s="13">
        <v>692.9</v>
      </c>
      <c r="H184" s="13">
        <v>692.9</v>
      </c>
      <c r="I184" s="5"/>
    </row>
    <row r="185" spans="1:9" s="6" customFormat="1" ht="38.25" hidden="1" outlineLevel="1">
      <c r="A185" s="12" t="s">
        <v>298</v>
      </c>
      <c r="B185" s="10" t="s">
        <v>119</v>
      </c>
      <c r="C185" s="10" t="s">
        <v>136</v>
      </c>
      <c r="D185" s="10"/>
      <c r="E185" s="13">
        <f>E186</f>
        <v>223.1</v>
      </c>
      <c r="F185" s="13">
        <f>F186</f>
        <v>223.1</v>
      </c>
      <c r="G185" s="13">
        <f>G186</f>
        <v>223.1</v>
      </c>
      <c r="H185" s="13">
        <f>H186</f>
        <v>223.1</v>
      </c>
      <c r="I185" s="5"/>
    </row>
    <row r="186" spans="1:9" ht="38.25" hidden="1" outlineLevel="2">
      <c r="A186" s="12" t="s">
        <v>15</v>
      </c>
      <c r="B186" s="10" t="s">
        <v>119</v>
      </c>
      <c r="C186" s="10" t="s">
        <v>136</v>
      </c>
      <c r="D186" s="10" t="s">
        <v>16</v>
      </c>
      <c r="E186" s="13">
        <v>223.1</v>
      </c>
      <c r="F186" s="13">
        <v>223.1</v>
      </c>
      <c r="G186" s="13">
        <v>223.1</v>
      </c>
      <c r="H186" s="13">
        <v>223.1</v>
      </c>
      <c r="I186" s="1"/>
    </row>
    <row r="187" spans="1:9" s="6" customFormat="1" hidden="1" outlineLevel="3">
      <c r="A187" s="12" t="s">
        <v>299</v>
      </c>
      <c r="B187" s="10" t="s">
        <v>119</v>
      </c>
      <c r="C187" s="10" t="s">
        <v>137</v>
      </c>
      <c r="D187" s="10"/>
      <c r="E187" s="13">
        <f>E188</f>
        <v>100</v>
      </c>
      <c r="F187" s="13">
        <f>F188</f>
        <v>100</v>
      </c>
      <c r="G187" s="13">
        <f>G188</f>
        <v>100</v>
      </c>
      <c r="H187" s="13">
        <f>H188</f>
        <v>100</v>
      </c>
      <c r="I187" s="5"/>
    </row>
    <row r="188" spans="1:9" s="6" customFormat="1" ht="38.25" hidden="1" outlineLevel="4">
      <c r="A188" s="12" t="s">
        <v>15</v>
      </c>
      <c r="B188" s="10" t="s">
        <v>119</v>
      </c>
      <c r="C188" s="10" t="s">
        <v>137</v>
      </c>
      <c r="D188" s="10" t="s">
        <v>16</v>
      </c>
      <c r="E188" s="13">
        <v>100</v>
      </c>
      <c r="F188" s="13">
        <v>100</v>
      </c>
      <c r="G188" s="13">
        <v>100</v>
      </c>
      <c r="H188" s="13">
        <v>100</v>
      </c>
      <c r="I188" s="5"/>
    </row>
    <row r="189" spans="1:9" ht="38.25" hidden="1" outlineLevel="5">
      <c r="A189" s="12" t="s">
        <v>333</v>
      </c>
      <c r="B189" s="10" t="s">
        <v>119</v>
      </c>
      <c r="C189" s="10" t="s">
        <v>39</v>
      </c>
      <c r="D189" s="10"/>
      <c r="E189" s="13">
        <f t="shared" ref="E189:H190" si="11">E190</f>
        <v>935.3</v>
      </c>
      <c r="F189" s="13">
        <f t="shared" si="11"/>
        <v>935.3</v>
      </c>
      <c r="G189" s="13">
        <f t="shared" si="11"/>
        <v>935.3</v>
      </c>
      <c r="H189" s="13">
        <f t="shared" si="11"/>
        <v>935.3</v>
      </c>
      <c r="I189" s="1"/>
    </row>
    <row r="190" spans="1:9" ht="55.15" hidden="1" customHeight="1" outlineLevel="5">
      <c r="A190" s="12" t="s">
        <v>350</v>
      </c>
      <c r="B190" s="10" t="s">
        <v>119</v>
      </c>
      <c r="C190" s="10" t="s">
        <v>138</v>
      </c>
      <c r="D190" s="10"/>
      <c r="E190" s="13">
        <f t="shared" si="11"/>
        <v>935.3</v>
      </c>
      <c r="F190" s="13">
        <f t="shared" si="11"/>
        <v>935.3</v>
      </c>
      <c r="G190" s="13">
        <f t="shared" si="11"/>
        <v>935.3</v>
      </c>
      <c r="H190" s="13">
        <f t="shared" si="11"/>
        <v>935.3</v>
      </c>
      <c r="I190" s="1"/>
    </row>
    <row r="191" spans="1:9" ht="38.25" hidden="1" outlineLevel="3">
      <c r="A191" s="12" t="s">
        <v>15</v>
      </c>
      <c r="B191" s="10" t="s">
        <v>119</v>
      </c>
      <c r="C191" s="10" t="s">
        <v>138</v>
      </c>
      <c r="D191" s="10" t="s">
        <v>16</v>
      </c>
      <c r="E191" s="13">
        <v>935.3</v>
      </c>
      <c r="F191" s="13">
        <v>935.3</v>
      </c>
      <c r="G191" s="13">
        <v>935.3</v>
      </c>
      <c r="H191" s="13">
        <v>935.3</v>
      </c>
      <c r="I191" s="1"/>
    </row>
    <row r="192" spans="1:9" ht="51" hidden="1" outlineLevel="4">
      <c r="A192" s="12" t="s">
        <v>300</v>
      </c>
      <c r="B192" s="10" t="s">
        <v>119</v>
      </c>
      <c r="C192" s="10" t="s">
        <v>139</v>
      </c>
      <c r="D192" s="10"/>
      <c r="E192" s="13">
        <f t="shared" ref="E192:H193" si="12">E193</f>
        <v>43412.7</v>
      </c>
      <c r="F192" s="13">
        <f t="shared" si="12"/>
        <v>43412.7</v>
      </c>
      <c r="G192" s="13">
        <f t="shared" si="12"/>
        <v>34755.4</v>
      </c>
      <c r="H192" s="13">
        <f t="shared" si="12"/>
        <v>34755.4</v>
      </c>
      <c r="I192" s="1"/>
    </row>
    <row r="193" spans="1:9" ht="25.5" hidden="1" outlineLevel="5">
      <c r="A193" s="12" t="s">
        <v>140</v>
      </c>
      <c r="B193" s="10" t="s">
        <v>119</v>
      </c>
      <c r="C193" s="10" t="s">
        <v>141</v>
      </c>
      <c r="D193" s="10"/>
      <c r="E193" s="13">
        <f t="shared" si="12"/>
        <v>43412.7</v>
      </c>
      <c r="F193" s="13">
        <f t="shared" si="12"/>
        <v>43412.7</v>
      </c>
      <c r="G193" s="13">
        <f t="shared" si="12"/>
        <v>34755.4</v>
      </c>
      <c r="H193" s="13">
        <f t="shared" si="12"/>
        <v>34755.4</v>
      </c>
      <c r="I193" s="1"/>
    </row>
    <row r="194" spans="1:9" ht="38.25" hidden="1" outlineLevel="2">
      <c r="A194" s="12" t="s">
        <v>15</v>
      </c>
      <c r="B194" s="10" t="s">
        <v>119</v>
      </c>
      <c r="C194" s="10" t="s">
        <v>141</v>
      </c>
      <c r="D194" s="10" t="s">
        <v>16</v>
      </c>
      <c r="E194" s="13">
        <v>43412.7</v>
      </c>
      <c r="F194" s="13">
        <v>43412.7</v>
      </c>
      <c r="G194" s="13">
        <v>34755.4</v>
      </c>
      <c r="H194" s="13">
        <v>34755.4</v>
      </c>
      <c r="I194" s="1"/>
    </row>
    <row r="195" spans="1:9" s="6" customFormat="1" ht="25.5" hidden="1" outlineLevel="4">
      <c r="A195" s="15" t="s">
        <v>142</v>
      </c>
      <c r="B195" s="11" t="s">
        <v>143</v>
      </c>
      <c r="C195" s="11"/>
      <c r="D195" s="11"/>
      <c r="E195" s="14">
        <f>E196+E205</f>
        <v>8424.6</v>
      </c>
      <c r="F195" s="14">
        <f>F196+F205</f>
        <v>8424.6</v>
      </c>
      <c r="G195" s="14">
        <f>G196+G205</f>
        <v>8513.5</v>
      </c>
      <c r="H195" s="14">
        <f>H196+H205</f>
        <v>8513.5</v>
      </c>
      <c r="I195" s="5"/>
    </row>
    <row r="196" spans="1:9" ht="25.5" hidden="1" outlineLevel="5">
      <c r="A196" s="12" t="s">
        <v>344</v>
      </c>
      <c r="B196" s="10" t="s">
        <v>143</v>
      </c>
      <c r="C196" s="10" t="s">
        <v>86</v>
      </c>
      <c r="D196" s="10"/>
      <c r="E196" s="13">
        <f>E197+E201</f>
        <v>8324.6</v>
      </c>
      <c r="F196" s="13">
        <f>F197+F201</f>
        <v>8324.6</v>
      </c>
      <c r="G196" s="13">
        <f>G197+G201</f>
        <v>8413.5</v>
      </c>
      <c r="H196" s="13">
        <f>H197+H201</f>
        <v>8413.5</v>
      </c>
      <c r="I196" s="1"/>
    </row>
    <row r="197" spans="1:9" ht="25.5" hidden="1" outlineLevel="2">
      <c r="A197" s="12" t="s">
        <v>100</v>
      </c>
      <c r="B197" s="10" t="s">
        <v>143</v>
      </c>
      <c r="C197" s="10" t="s">
        <v>101</v>
      </c>
      <c r="D197" s="10"/>
      <c r="E197" s="13">
        <f>E198</f>
        <v>593.5</v>
      </c>
      <c r="F197" s="13">
        <f>F198</f>
        <v>593.5</v>
      </c>
      <c r="G197" s="13">
        <f>G198</f>
        <v>682.40000000000009</v>
      </c>
      <c r="H197" s="13">
        <f>H198</f>
        <v>682.40000000000009</v>
      </c>
      <c r="I197" s="1"/>
    </row>
    <row r="198" spans="1:9" ht="25.5" hidden="1" outlineLevel="5">
      <c r="A198" s="12" t="s">
        <v>301</v>
      </c>
      <c r="B198" s="10" t="s">
        <v>143</v>
      </c>
      <c r="C198" s="10" t="s">
        <v>144</v>
      </c>
      <c r="D198" s="10"/>
      <c r="E198" s="13">
        <f>E199+E200</f>
        <v>593.5</v>
      </c>
      <c r="F198" s="13">
        <f>F199+F200</f>
        <v>593.5</v>
      </c>
      <c r="G198" s="13">
        <f>G199+G200</f>
        <v>682.40000000000009</v>
      </c>
      <c r="H198" s="13">
        <f>H199+H200</f>
        <v>682.40000000000009</v>
      </c>
      <c r="I198" s="1"/>
    </row>
    <row r="199" spans="1:9" s="6" customFormat="1" ht="76.5" hidden="1">
      <c r="A199" s="12" t="s">
        <v>7</v>
      </c>
      <c r="B199" s="10" t="s">
        <v>143</v>
      </c>
      <c r="C199" s="10" t="s">
        <v>144</v>
      </c>
      <c r="D199" s="10" t="s">
        <v>8</v>
      </c>
      <c r="E199" s="13">
        <v>572.79999999999995</v>
      </c>
      <c r="F199" s="13">
        <v>572.79999999999995</v>
      </c>
      <c r="G199" s="13">
        <v>661.7</v>
      </c>
      <c r="H199" s="13">
        <v>661.7</v>
      </c>
      <c r="I199" s="5"/>
    </row>
    <row r="200" spans="1:9" s="6" customFormat="1" ht="38.25" hidden="1" outlineLevel="1">
      <c r="A200" s="12" t="s">
        <v>15</v>
      </c>
      <c r="B200" s="10" t="s">
        <v>143</v>
      </c>
      <c r="C200" s="10" t="s">
        <v>144</v>
      </c>
      <c r="D200" s="10" t="s">
        <v>16</v>
      </c>
      <c r="E200" s="13">
        <v>20.7</v>
      </c>
      <c r="F200" s="13">
        <v>20.7</v>
      </c>
      <c r="G200" s="13">
        <v>20.7</v>
      </c>
      <c r="H200" s="13">
        <v>20.7</v>
      </c>
      <c r="I200" s="5"/>
    </row>
    <row r="201" spans="1:9" s="6" customFormat="1" ht="25.5" hidden="1" outlineLevel="2">
      <c r="A201" s="12" t="s">
        <v>351</v>
      </c>
      <c r="B201" s="10" t="s">
        <v>143</v>
      </c>
      <c r="C201" s="10" t="s">
        <v>146</v>
      </c>
      <c r="D201" s="10"/>
      <c r="E201" s="13">
        <f>E202</f>
        <v>7731.1</v>
      </c>
      <c r="F201" s="13">
        <f>F202</f>
        <v>7731.1</v>
      </c>
      <c r="G201" s="13">
        <f>G202</f>
        <v>7731.1</v>
      </c>
      <c r="H201" s="13">
        <f>H202</f>
        <v>7731.1</v>
      </c>
      <c r="I201" s="5"/>
    </row>
    <row r="202" spans="1:9" s="6" customFormat="1" ht="25.5" hidden="1" outlineLevel="3">
      <c r="A202" s="12" t="s">
        <v>147</v>
      </c>
      <c r="B202" s="10" t="s">
        <v>143</v>
      </c>
      <c r="C202" s="10" t="s">
        <v>148</v>
      </c>
      <c r="D202" s="10"/>
      <c r="E202" s="13">
        <f>E203+E204</f>
        <v>7731.1</v>
      </c>
      <c r="F202" s="13">
        <f>F203+F204</f>
        <v>7731.1</v>
      </c>
      <c r="G202" s="13">
        <f>G203+G204</f>
        <v>7731.1</v>
      </c>
      <c r="H202" s="13">
        <f>H203+H204</f>
        <v>7731.1</v>
      </c>
      <c r="I202" s="5"/>
    </row>
    <row r="203" spans="1:9" ht="76.5" hidden="1" outlineLevel="5">
      <c r="A203" s="12" t="s">
        <v>7</v>
      </c>
      <c r="B203" s="10" t="s">
        <v>143</v>
      </c>
      <c r="C203" s="10" t="s">
        <v>148</v>
      </c>
      <c r="D203" s="10" t="s">
        <v>8</v>
      </c>
      <c r="E203" s="13">
        <v>7308.1</v>
      </c>
      <c r="F203" s="13">
        <v>7308.1</v>
      </c>
      <c r="G203" s="13">
        <v>7308.1</v>
      </c>
      <c r="H203" s="13">
        <v>7308.1</v>
      </c>
      <c r="I203" s="1"/>
    </row>
    <row r="204" spans="1:9" ht="38.25" hidden="1" outlineLevel="2">
      <c r="A204" s="12" t="s">
        <v>15</v>
      </c>
      <c r="B204" s="10" t="s">
        <v>143</v>
      </c>
      <c r="C204" s="10" t="s">
        <v>148</v>
      </c>
      <c r="D204" s="10" t="s">
        <v>16</v>
      </c>
      <c r="E204" s="13">
        <v>423</v>
      </c>
      <c r="F204" s="13">
        <v>423</v>
      </c>
      <c r="G204" s="13">
        <v>423</v>
      </c>
      <c r="H204" s="13">
        <v>423</v>
      </c>
      <c r="I204" s="1"/>
    </row>
    <row r="205" spans="1:9" s="6" customFormat="1" hidden="1" outlineLevel="4">
      <c r="A205" s="12" t="s">
        <v>17</v>
      </c>
      <c r="B205" s="10" t="s">
        <v>143</v>
      </c>
      <c r="C205" s="10" t="s">
        <v>18</v>
      </c>
      <c r="D205" s="10"/>
      <c r="E205" s="13">
        <f>E206</f>
        <v>100</v>
      </c>
      <c r="F205" s="13">
        <f>F206</f>
        <v>100</v>
      </c>
      <c r="G205" s="13">
        <f>G206</f>
        <v>100</v>
      </c>
      <c r="H205" s="13">
        <f>H206</f>
        <v>100</v>
      </c>
      <c r="I205" s="5"/>
    </row>
    <row r="206" spans="1:9" hidden="1" outlineLevel="5">
      <c r="A206" s="12" t="s">
        <v>19</v>
      </c>
      <c r="B206" s="10" t="s">
        <v>143</v>
      </c>
      <c r="C206" s="10" t="s">
        <v>18</v>
      </c>
      <c r="D206" s="10" t="s">
        <v>20</v>
      </c>
      <c r="E206" s="13">
        <v>100</v>
      </c>
      <c r="F206" s="13">
        <v>100</v>
      </c>
      <c r="G206" s="13">
        <v>100</v>
      </c>
      <c r="H206" s="13">
        <v>100</v>
      </c>
      <c r="I206" s="1"/>
    </row>
    <row r="207" spans="1:9" s="6" customFormat="1" hidden="1" outlineLevel="3">
      <c r="A207" s="15" t="s">
        <v>149</v>
      </c>
      <c r="B207" s="11" t="s">
        <v>150</v>
      </c>
      <c r="C207" s="11"/>
      <c r="D207" s="11"/>
      <c r="E207" s="14">
        <f>E208+E218+E229+E238+E262</f>
        <v>1196875.1000000003</v>
      </c>
      <c r="F207" s="14">
        <f>F208+F218+F229+F238+F262</f>
        <v>1196875.1000000003</v>
      </c>
      <c r="G207" s="14">
        <f>G208+G218+G229+G238+G262</f>
        <v>1006648.3</v>
      </c>
      <c r="H207" s="14">
        <f>H208+H218+H229+H238+H262</f>
        <v>1006648.3</v>
      </c>
      <c r="I207" s="5"/>
    </row>
    <row r="208" spans="1:9" s="6" customFormat="1" hidden="1" outlineLevel="4">
      <c r="A208" s="15" t="s">
        <v>151</v>
      </c>
      <c r="B208" s="11" t="s">
        <v>152</v>
      </c>
      <c r="C208" s="11"/>
      <c r="D208" s="11"/>
      <c r="E208" s="14">
        <f>E209+E215</f>
        <v>391198.80000000005</v>
      </c>
      <c r="F208" s="14">
        <f>F209+F215</f>
        <v>391198.80000000005</v>
      </c>
      <c r="G208" s="14">
        <f>G209+G215</f>
        <v>439530</v>
      </c>
      <c r="H208" s="14">
        <f>H209+H215</f>
        <v>439530</v>
      </c>
      <c r="I208" s="5"/>
    </row>
    <row r="209" spans="1:9" s="6" customFormat="1" ht="25.5" hidden="1" outlineLevel="5">
      <c r="A209" s="12" t="s">
        <v>352</v>
      </c>
      <c r="B209" s="10" t="s">
        <v>152</v>
      </c>
      <c r="C209" s="10" t="s">
        <v>153</v>
      </c>
      <c r="D209" s="10"/>
      <c r="E209" s="13">
        <f>E210</f>
        <v>391178.9</v>
      </c>
      <c r="F209" s="13">
        <f>F210</f>
        <v>391178.9</v>
      </c>
      <c r="G209" s="13">
        <f>G210</f>
        <v>439510.1</v>
      </c>
      <c r="H209" s="13">
        <f>H210</f>
        <v>439510.1</v>
      </c>
      <c r="I209" s="5"/>
    </row>
    <row r="210" spans="1:9" ht="25.5" hidden="1" outlineLevel="4">
      <c r="A210" s="12" t="s">
        <v>154</v>
      </c>
      <c r="B210" s="10" t="s">
        <v>152</v>
      </c>
      <c r="C210" s="10" t="s">
        <v>155</v>
      </c>
      <c r="D210" s="10"/>
      <c r="E210" s="13">
        <f>E211+E213</f>
        <v>391178.9</v>
      </c>
      <c r="F210" s="13">
        <f>F211+F213</f>
        <v>391178.9</v>
      </c>
      <c r="G210" s="13">
        <f>G211+G213</f>
        <v>439510.1</v>
      </c>
      <c r="H210" s="13">
        <f>H211+H213</f>
        <v>439510.1</v>
      </c>
      <c r="I210" s="1"/>
    </row>
    <row r="211" spans="1:9" ht="51" hidden="1" outlineLevel="5">
      <c r="A211" s="12" t="s">
        <v>353</v>
      </c>
      <c r="B211" s="10" t="s">
        <v>152</v>
      </c>
      <c r="C211" s="10" t="s">
        <v>156</v>
      </c>
      <c r="D211" s="10"/>
      <c r="E211" s="13">
        <f>E212</f>
        <v>391153.9</v>
      </c>
      <c r="F211" s="13">
        <f>F212</f>
        <v>391153.9</v>
      </c>
      <c r="G211" s="13">
        <f>G212</f>
        <v>439485.1</v>
      </c>
      <c r="H211" s="13">
        <f>H212</f>
        <v>439485.1</v>
      </c>
      <c r="I211" s="1"/>
    </row>
    <row r="212" spans="1:9" ht="38.25" hidden="1" outlineLevel="5">
      <c r="A212" s="12" t="s">
        <v>59</v>
      </c>
      <c r="B212" s="10" t="s">
        <v>152</v>
      </c>
      <c r="C212" s="10" t="s">
        <v>156</v>
      </c>
      <c r="D212" s="10" t="s">
        <v>60</v>
      </c>
      <c r="E212" s="13">
        <v>391153.9</v>
      </c>
      <c r="F212" s="13">
        <v>391153.9</v>
      </c>
      <c r="G212" s="13">
        <v>439485.1</v>
      </c>
      <c r="H212" s="13">
        <v>439485.1</v>
      </c>
      <c r="I212" s="1"/>
    </row>
    <row r="213" spans="1:9" ht="51" hidden="1" outlineLevel="5">
      <c r="A213" s="12" t="s">
        <v>159</v>
      </c>
      <c r="B213" s="10" t="s">
        <v>152</v>
      </c>
      <c r="C213" s="10" t="s">
        <v>354</v>
      </c>
      <c r="D213" s="10"/>
      <c r="E213" s="13">
        <f>E214</f>
        <v>25</v>
      </c>
      <c r="F213" s="13">
        <f>F214</f>
        <v>25</v>
      </c>
      <c r="G213" s="13">
        <f>G214</f>
        <v>25</v>
      </c>
      <c r="H213" s="13">
        <f>H214</f>
        <v>25</v>
      </c>
      <c r="I213" s="1"/>
    </row>
    <row r="214" spans="1:9" s="6" customFormat="1" ht="38.25" hidden="1" outlineLevel="4">
      <c r="A214" s="12" t="s">
        <v>15</v>
      </c>
      <c r="B214" s="10" t="s">
        <v>152</v>
      </c>
      <c r="C214" s="10" t="s">
        <v>354</v>
      </c>
      <c r="D214" s="10" t="s">
        <v>16</v>
      </c>
      <c r="E214" s="13">
        <v>25</v>
      </c>
      <c r="F214" s="13">
        <v>25</v>
      </c>
      <c r="G214" s="13">
        <v>25</v>
      </c>
      <c r="H214" s="13">
        <v>25</v>
      </c>
      <c r="I214" s="5"/>
    </row>
    <row r="215" spans="1:9" ht="40.9" hidden="1" customHeight="1" outlineLevel="5">
      <c r="A215" s="12" t="s">
        <v>334</v>
      </c>
      <c r="B215" s="10" t="s">
        <v>152</v>
      </c>
      <c r="C215" s="10" t="s">
        <v>42</v>
      </c>
      <c r="D215" s="10"/>
      <c r="E215" s="13">
        <f t="shared" ref="E215:H216" si="13">E216</f>
        <v>19.899999999999999</v>
      </c>
      <c r="F215" s="13">
        <f t="shared" si="13"/>
        <v>19.899999999999999</v>
      </c>
      <c r="G215" s="13">
        <f t="shared" si="13"/>
        <v>19.899999999999999</v>
      </c>
      <c r="H215" s="13">
        <f t="shared" si="13"/>
        <v>19.899999999999999</v>
      </c>
      <c r="I215" s="1"/>
    </row>
    <row r="216" spans="1:9" ht="51" hidden="1" outlineLevel="5">
      <c r="A216" s="12" t="s">
        <v>159</v>
      </c>
      <c r="B216" s="10" t="s">
        <v>152</v>
      </c>
      <c r="C216" s="10" t="s">
        <v>160</v>
      </c>
      <c r="D216" s="10"/>
      <c r="E216" s="13">
        <f t="shared" si="13"/>
        <v>19.899999999999999</v>
      </c>
      <c r="F216" s="13">
        <f t="shared" si="13"/>
        <v>19.899999999999999</v>
      </c>
      <c r="G216" s="13">
        <f t="shared" si="13"/>
        <v>19.899999999999999</v>
      </c>
      <c r="H216" s="13">
        <f t="shared" si="13"/>
        <v>19.899999999999999</v>
      </c>
      <c r="I216" s="1"/>
    </row>
    <row r="217" spans="1:9" ht="38.25" hidden="1" outlineLevel="3">
      <c r="A217" s="12" t="s">
        <v>90</v>
      </c>
      <c r="B217" s="10" t="s">
        <v>152</v>
      </c>
      <c r="C217" s="10" t="s">
        <v>160</v>
      </c>
      <c r="D217" s="10" t="s">
        <v>91</v>
      </c>
      <c r="E217" s="13">
        <v>19.899999999999999</v>
      </c>
      <c r="F217" s="13">
        <v>19.899999999999999</v>
      </c>
      <c r="G217" s="13">
        <v>19.899999999999999</v>
      </c>
      <c r="H217" s="13">
        <v>19.899999999999999</v>
      </c>
      <c r="I217" s="1"/>
    </row>
    <row r="218" spans="1:9" s="6" customFormat="1" hidden="1" outlineLevel="4">
      <c r="A218" s="15" t="s">
        <v>161</v>
      </c>
      <c r="B218" s="11" t="s">
        <v>162</v>
      </c>
      <c r="C218" s="11"/>
      <c r="D218" s="11"/>
      <c r="E218" s="14">
        <f>E219+E226</f>
        <v>631847.60000000009</v>
      </c>
      <c r="F218" s="14">
        <f>F219+F226</f>
        <v>631847.60000000009</v>
      </c>
      <c r="G218" s="14">
        <f>G219+G226</f>
        <v>393289.60000000003</v>
      </c>
      <c r="H218" s="14">
        <f>H219+H226</f>
        <v>393289.60000000003</v>
      </c>
      <c r="I218" s="5"/>
    </row>
    <row r="219" spans="1:9" ht="25.5" hidden="1" outlineLevel="5">
      <c r="A219" s="12" t="s">
        <v>352</v>
      </c>
      <c r="B219" s="10" t="s">
        <v>162</v>
      </c>
      <c r="C219" s="10" t="s">
        <v>153</v>
      </c>
      <c r="D219" s="10"/>
      <c r="E219" s="13">
        <f>E220+E223</f>
        <v>356709.80000000005</v>
      </c>
      <c r="F219" s="13">
        <f>F220+F223</f>
        <v>356709.80000000005</v>
      </c>
      <c r="G219" s="13">
        <f>G220+G223</f>
        <v>393258.60000000003</v>
      </c>
      <c r="H219" s="13">
        <f>H220+H223</f>
        <v>393258.60000000003</v>
      </c>
      <c r="I219" s="1"/>
    </row>
    <row r="220" spans="1:9" ht="25.5" hidden="1" outlineLevel="2">
      <c r="A220" s="12" t="s">
        <v>157</v>
      </c>
      <c r="B220" s="10" t="s">
        <v>162</v>
      </c>
      <c r="C220" s="10" t="s">
        <v>158</v>
      </c>
      <c r="D220" s="10"/>
      <c r="E220" s="13">
        <f t="shared" ref="E220:H221" si="14">E221</f>
        <v>281335.7</v>
      </c>
      <c r="F220" s="13">
        <f t="shared" si="14"/>
        <v>281335.7</v>
      </c>
      <c r="G220" s="13">
        <f t="shared" si="14"/>
        <v>317884.40000000002</v>
      </c>
      <c r="H220" s="13">
        <f t="shared" si="14"/>
        <v>317884.40000000002</v>
      </c>
      <c r="I220" s="1"/>
    </row>
    <row r="221" spans="1:9" ht="51" hidden="1" outlineLevel="4">
      <c r="A221" s="12" t="s">
        <v>277</v>
      </c>
      <c r="B221" s="10" t="s">
        <v>162</v>
      </c>
      <c r="C221" s="10" t="s">
        <v>163</v>
      </c>
      <c r="D221" s="10"/>
      <c r="E221" s="13">
        <f t="shared" si="14"/>
        <v>281335.7</v>
      </c>
      <c r="F221" s="13">
        <f t="shared" si="14"/>
        <v>281335.7</v>
      </c>
      <c r="G221" s="13">
        <f t="shared" si="14"/>
        <v>317884.40000000002</v>
      </c>
      <c r="H221" s="13">
        <f t="shared" si="14"/>
        <v>317884.40000000002</v>
      </c>
      <c r="I221" s="1"/>
    </row>
    <row r="222" spans="1:9" ht="38.25" hidden="1" outlineLevel="5">
      <c r="A222" s="12" t="s">
        <v>59</v>
      </c>
      <c r="B222" s="10" t="s">
        <v>162</v>
      </c>
      <c r="C222" s="10" t="s">
        <v>163</v>
      </c>
      <c r="D222" s="10" t="s">
        <v>60</v>
      </c>
      <c r="E222" s="13">
        <v>281335.7</v>
      </c>
      <c r="F222" s="13">
        <v>281335.7</v>
      </c>
      <c r="G222" s="13">
        <v>317884.40000000002</v>
      </c>
      <c r="H222" s="13">
        <v>317884.40000000002</v>
      </c>
      <c r="I222" s="1"/>
    </row>
    <row r="223" spans="1:9" s="6" customFormat="1" ht="15" hidden="1" customHeight="1" outlineLevel="1">
      <c r="A223" s="12" t="s">
        <v>164</v>
      </c>
      <c r="B223" s="10" t="s">
        <v>162</v>
      </c>
      <c r="C223" s="10" t="s">
        <v>165</v>
      </c>
      <c r="D223" s="10"/>
      <c r="E223" s="13">
        <f t="shared" ref="E223:H224" si="15">E224</f>
        <v>75374.100000000006</v>
      </c>
      <c r="F223" s="13">
        <f t="shared" si="15"/>
        <v>75374.100000000006</v>
      </c>
      <c r="G223" s="13">
        <f t="shared" si="15"/>
        <v>75374.2</v>
      </c>
      <c r="H223" s="13">
        <f t="shared" si="15"/>
        <v>75374.2</v>
      </c>
      <c r="I223" s="5"/>
    </row>
    <row r="224" spans="1:9" ht="51" hidden="1" outlineLevel="2">
      <c r="A224" s="12" t="s">
        <v>302</v>
      </c>
      <c r="B224" s="10" t="s">
        <v>162</v>
      </c>
      <c r="C224" s="10" t="s">
        <v>166</v>
      </c>
      <c r="D224" s="10"/>
      <c r="E224" s="13">
        <f t="shared" si="15"/>
        <v>75374.100000000006</v>
      </c>
      <c r="F224" s="13">
        <f t="shared" si="15"/>
        <v>75374.100000000006</v>
      </c>
      <c r="G224" s="13">
        <f t="shared" si="15"/>
        <v>75374.2</v>
      </c>
      <c r="H224" s="13">
        <f t="shared" si="15"/>
        <v>75374.2</v>
      </c>
      <c r="I224" s="1"/>
    </row>
    <row r="225" spans="1:9" ht="38.25" hidden="1" outlineLevel="5">
      <c r="A225" s="12" t="s">
        <v>59</v>
      </c>
      <c r="B225" s="10" t="s">
        <v>162</v>
      </c>
      <c r="C225" s="10" t="s">
        <v>166</v>
      </c>
      <c r="D225" s="10" t="s">
        <v>60</v>
      </c>
      <c r="E225" s="13">
        <v>75374.100000000006</v>
      </c>
      <c r="F225" s="13">
        <v>75374.100000000006</v>
      </c>
      <c r="G225" s="13">
        <v>75374.2</v>
      </c>
      <c r="H225" s="13">
        <v>75374.2</v>
      </c>
      <c r="I225" s="1"/>
    </row>
    <row r="226" spans="1:9" s="6" customFormat="1" ht="40.9" hidden="1" customHeight="1" outlineLevel="1">
      <c r="A226" s="12" t="s">
        <v>334</v>
      </c>
      <c r="B226" s="10" t="s">
        <v>162</v>
      </c>
      <c r="C226" s="10" t="s">
        <v>42</v>
      </c>
      <c r="D226" s="10"/>
      <c r="E226" s="13">
        <f t="shared" ref="E226:H227" si="16">E227</f>
        <v>275137.8</v>
      </c>
      <c r="F226" s="13">
        <f t="shared" si="16"/>
        <v>275137.8</v>
      </c>
      <c r="G226" s="13">
        <f t="shared" si="16"/>
        <v>31</v>
      </c>
      <c r="H226" s="13">
        <f t="shared" si="16"/>
        <v>31</v>
      </c>
      <c r="I226" s="5"/>
    </row>
    <row r="227" spans="1:9" ht="25.5" hidden="1" outlineLevel="5">
      <c r="A227" s="12" t="s">
        <v>303</v>
      </c>
      <c r="B227" s="10" t="s">
        <v>162</v>
      </c>
      <c r="C227" s="10" t="s">
        <v>304</v>
      </c>
      <c r="D227" s="10"/>
      <c r="E227" s="13">
        <f t="shared" si="16"/>
        <v>275137.8</v>
      </c>
      <c r="F227" s="13">
        <f t="shared" si="16"/>
        <v>275137.8</v>
      </c>
      <c r="G227" s="13">
        <f t="shared" si="16"/>
        <v>31</v>
      </c>
      <c r="H227" s="13">
        <f t="shared" si="16"/>
        <v>31</v>
      </c>
      <c r="I227" s="1"/>
    </row>
    <row r="228" spans="1:9" ht="38.25" hidden="1" outlineLevel="4">
      <c r="A228" s="12" t="s">
        <v>90</v>
      </c>
      <c r="B228" s="10" t="s">
        <v>162</v>
      </c>
      <c r="C228" s="10" t="s">
        <v>304</v>
      </c>
      <c r="D228" s="10" t="s">
        <v>91</v>
      </c>
      <c r="E228" s="13">
        <v>275137.8</v>
      </c>
      <c r="F228" s="13">
        <v>275137.8</v>
      </c>
      <c r="G228" s="13">
        <v>31</v>
      </c>
      <c r="H228" s="13">
        <v>31</v>
      </c>
      <c r="I228" s="1"/>
    </row>
    <row r="229" spans="1:9" s="6" customFormat="1" hidden="1" outlineLevel="5">
      <c r="A229" s="15" t="s">
        <v>167</v>
      </c>
      <c r="B229" s="11" t="s">
        <v>168</v>
      </c>
      <c r="C229" s="11"/>
      <c r="D229" s="11"/>
      <c r="E229" s="14">
        <f t="shared" ref="E229:H230" si="17">E230</f>
        <v>128693.6</v>
      </c>
      <c r="F229" s="14">
        <f t="shared" si="17"/>
        <v>128693.6</v>
      </c>
      <c r="G229" s="14">
        <f t="shared" si="17"/>
        <v>128693.6</v>
      </c>
      <c r="H229" s="14">
        <f t="shared" si="17"/>
        <v>128693.6</v>
      </c>
      <c r="I229" s="5"/>
    </row>
    <row r="230" spans="1:9" s="6" customFormat="1" ht="25.5" hidden="1" outlineLevel="4">
      <c r="A230" s="12" t="s">
        <v>352</v>
      </c>
      <c r="B230" s="10" t="s">
        <v>168</v>
      </c>
      <c r="C230" s="10" t="s">
        <v>153</v>
      </c>
      <c r="D230" s="10"/>
      <c r="E230" s="13">
        <f t="shared" si="17"/>
        <v>128693.6</v>
      </c>
      <c r="F230" s="13">
        <f t="shared" si="17"/>
        <v>128693.6</v>
      </c>
      <c r="G230" s="13">
        <f t="shared" si="17"/>
        <v>128693.6</v>
      </c>
      <c r="H230" s="13">
        <f t="shared" si="17"/>
        <v>128693.6</v>
      </c>
      <c r="I230" s="5"/>
    </row>
    <row r="231" spans="1:9" ht="28.15" hidden="1" customHeight="1" outlineLevel="5">
      <c r="A231" s="12" t="s">
        <v>355</v>
      </c>
      <c r="B231" s="10" t="s">
        <v>168</v>
      </c>
      <c r="C231" s="10" t="s">
        <v>169</v>
      </c>
      <c r="D231" s="10"/>
      <c r="E231" s="13">
        <f>E232+E234+E236</f>
        <v>128693.6</v>
      </c>
      <c r="F231" s="13">
        <f>F232+F234+F236</f>
        <v>128693.6</v>
      </c>
      <c r="G231" s="13">
        <f>G232+G234+G236</f>
        <v>128693.6</v>
      </c>
      <c r="H231" s="13">
        <f>H232+H234+H236</f>
        <v>128693.6</v>
      </c>
      <c r="I231" s="1"/>
    </row>
    <row r="232" spans="1:9" ht="38.25" hidden="1" outlineLevel="4">
      <c r="A232" s="12" t="s">
        <v>170</v>
      </c>
      <c r="B232" s="10" t="s">
        <v>168</v>
      </c>
      <c r="C232" s="10" t="s">
        <v>171</v>
      </c>
      <c r="D232" s="10"/>
      <c r="E232" s="13">
        <f>E233</f>
        <v>120670.8</v>
      </c>
      <c r="F232" s="13">
        <f>F233</f>
        <v>120670.8</v>
      </c>
      <c r="G232" s="13">
        <f>G233</f>
        <v>120670.8</v>
      </c>
      <c r="H232" s="13">
        <f>H233</f>
        <v>120670.8</v>
      </c>
      <c r="I232" s="1"/>
    </row>
    <row r="233" spans="1:9" s="6" customFormat="1" ht="38.25" hidden="1" outlineLevel="5">
      <c r="A233" s="12" t="s">
        <v>59</v>
      </c>
      <c r="B233" s="10" t="s">
        <v>168</v>
      </c>
      <c r="C233" s="10" t="s">
        <v>171</v>
      </c>
      <c r="D233" s="10" t="s">
        <v>60</v>
      </c>
      <c r="E233" s="13">
        <v>120670.8</v>
      </c>
      <c r="F233" s="13">
        <v>120670.8</v>
      </c>
      <c r="G233" s="13">
        <v>120670.8</v>
      </c>
      <c r="H233" s="13">
        <v>120670.8</v>
      </c>
      <c r="I233" s="5"/>
    </row>
    <row r="234" spans="1:9" ht="38.25" hidden="1" outlineLevel="5">
      <c r="A234" s="12" t="s">
        <v>172</v>
      </c>
      <c r="B234" s="10" t="s">
        <v>168</v>
      </c>
      <c r="C234" s="10" t="s">
        <v>173</v>
      </c>
      <c r="D234" s="10"/>
      <c r="E234" s="13">
        <f>E235</f>
        <v>7620.8</v>
      </c>
      <c r="F234" s="13">
        <f>F235</f>
        <v>7620.8</v>
      </c>
      <c r="G234" s="13">
        <f>G235</f>
        <v>7620.8</v>
      </c>
      <c r="H234" s="13">
        <f>H235</f>
        <v>7620.8</v>
      </c>
      <c r="I234" s="1"/>
    </row>
    <row r="235" spans="1:9" ht="38.25" hidden="1" outlineLevel="4">
      <c r="A235" s="12" t="s">
        <v>59</v>
      </c>
      <c r="B235" s="10" t="s">
        <v>168</v>
      </c>
      <c r="C235" s="10" t="s">
        <v>173</v>
      </c>
      <c r="D235" s="10" t="s">
        <v>60</v>
      </c>
      <c r="E235" s="13">
        <v>7620.8</v>
      </c>
      <c r="F235" s="13">
        <v>7620.8</v>
      </c>
      <c r="G235" s="13">
        <v>7620.8</v>
      </c>
      <c r="H235" s="13">
        <v>7620.8</v>
      </c>
      <c r="I235" s="1"/>
    </row>
    <row r="236" spans="1:9" s="6" customFormat="1" hidden="1" outlineLevel="5">
      <c r="A236" s="12" t="s">
        <v>356</v>
      </c>
      <c r="B236" s="10" t="s">
        <v>168</v>
      </c>
      <c r="C236" s="10" t="s">
        <v>357</v>
      </c>
      <c r="D236" s="10"/>
      <c r="E236" s="13">
        <f>E237</f>
        <v>402</v>
      </c>
      <c r="F236" s="13">
        <f>F237</f>
        <v>402</v>
      </c>
      <c r="G236" s="13">
        <f>G237</f>
        <v>402</v>
      </c>
      <c r="H236" s="13">
        <f>H237</f>
        <v>402</v>
      </c>
      <c r="I236" s="5"/>
    </row>
    <row r="237" spans="1:9" ht="38.25" hidden="1" outlineLevel="2">
      <c r="A237" s="12" t="s">
        <v>90</v>
      </c>
      <c r="B237" s="10" t="s">
        <v>168</v>
      </c>
      <c r="C237" s="10" t="s">
        <v>357</v>
      </c>
      <c r="D237" s="10" t="s">
        <v>91</v>
      </c>
      <c r="E237" s="13">
        <v>402</v>
      </c>
      <c r="F237" s="13">
        <v>402</v>
      </c>
      <c r="G237" s="13">
        <v>402</v>
      </c>
      <c r="H237" s="13">
        <v>402</v>
      </c>
      <c r="I237" s="1"/>
    </row>
    <row r="238" spans="1:9" s="6" customFormat="1" hidden="1" outlineLevel="4">
      <c r="A238" s="15" t="s">
        <v>174</v>
      </c>
      <c r="B238" s="11" t="s">
        <v>175</v>
      </c>
      <c r="C238" s="11"/>
      <c r="D238" s="11"/>
      <c r="E238" s="14">
        <f>E239+E252</f>
        <v>18863.5</v>
      </c>
      <c r="F238" s="14">
        <f>F239+F252</f>
        <v>18863.5</v>
      </c>
      <c r="G238" s="14">
        <f>G239+G252</f>
        <v>18863.5</v>
      </c>
      <c r="H238" s="14">
        <f>H239+H252</f>
        <v>18863.5</v>
      </c>
      <c r="I238" s="5"/>
    </row>
    <row r="239" spans="1:9" ht="25.5" hidden="1" outlineLevel="5">
      <c r="A239" s="12" t="s">
        <v>352</v>
      </c>
      <c r="B239" s="10" t="s">
        <v>175</v>
      </c>
      <c r="C239" s="10" t="s">
        <v>153</v>
      </c>
      <c r="D239" s="10"/>
      <c r="E239" s="13">
        <f>E240</f>
        <v>14413.900000000001</v>
      </c>
      <c r="F239" s="13">
        <f>F240</f>
        <v>14413.900000000001</v>
      </c>
      <c r="G239" s="13">
        <f>G240</f>
        <v>14413.900000000001</v>
      </c>
      <c r="H239" s="13">
        <f>H240</f>
        <v>14413.900000000001</v>
      </c>
      <c r="I239" s="1"/>
    </row>
    <row r="240" spans="1:9" ht="25.5" hidden="1" outlineLevel="4">
      <c r="A240" s="12" t="s">
        <v>176</v>
      </c>
      <c r="B240" s="10" t="s">
        <v>175</v>
      </c>
      <c r="C240" s="10" t="s">
        <v>177</v>
      </c>
      <c r="D240" s="10"/>
      <c r="E240" s="13">
        <f>E241+E243+E245+E247+E250</f>
        <v>14413.900000000001</v>
      </c>
      <c r="F240" s="13">
        <f>F241+F243+F245+F247+F250</f>
        <v>14413.900000000001</v>
      </c>
      <c r="G240" s="13">
        <f>G241+G243+G245+G247+G250</f>
        <v>14413.900000000001</v>
      </c>
      <c r="H240" s="13">
        <f>H241+H243+H245+H247+H250</f>
        <v>14413.900000000001</v>
      </c>
      <c r="I240" s="1"/>
    </row>
    <row r="241" spans="1:9" ht="51" hidden="1" outlineLevel="5">
      <c r="A241" s="12" t="s">
        <v>305</v>
      </c>
      <c r="B241" s="10" t="s">
        <v>175</v>
      </c>
      <c r="C241" s="10" t="s">
        <v>178</v>
      </c>
      <c r="D241" s="10"/>
      <c r="E241" s="13">
        <f>E242</f>
        <v>2827.2</v>
      </c>
      <c r="F241" s="13">
        <f>F242</f>
        <v>2827.2</v>
      </c>
      <c r="G241" s="13">
        <f>G242</f>
        <v>2827.2</v>
      </c>
      <c r="H241" s="13">
        <f>H242</f>
        <v>2827.2</v>
      </c>
      <c r="I241" s="1"/>
    </row>
    <row r="242" spans="1:9" ht="38.25" hidden="1" outlineLevel="4">
      <c r="A242" s="12" t="s">
        <v>59</v>
      </c>
      <c r="B242" s="10" t="s">
        <v>175</v>
      </c>
      <c r="C242" s="10" t="s">
        <v>178</v>
      </c>
      <c r="D242" s="10" t="s">
        <v>60</v>
      </c>
      <c r="E242" s="13">
        <v>2827.2</v>
      </c>
      <c r="F242" s="13">
        <v>2827.2</v>
      </c>
      <c r="G242" s="13">
        <v>2827.2</v>
      </c>
      <c r="H242" s="13">
        <v>2827.2</v>
      </c>
      <c r="I242" s="1"/>
    </row>
    <row r="243" spans="1:9" ht="38.25" hidden="1" outlineLevel="5">
      <c r="A243" s="12" t="s">
        <v>179</v>
      </c>
      <c r="B243" s="10" t="s">
        <v>175</v>
      </c>
      <c r="C243" s="10" t="s">
        <v>180</v>
      </c>
      <c r="D243" s="10"/>
      <c r="E243" s="13">
        <f>E244</f>
        <v>5426.5</v>
      </c>
      <c r="F243" s="13">
        <f>F244</f>
        <v>5426.5</v>
      </c>
      <c r="G243" s="13">
        <f>G244</f>
        <v>5426.5</v>
      </c>
      <c r="H243" s="13">
        <f>H244</f>
        <v>5426.5</v>
      </c>
      <c r="I243" s="1"/>
    </row>
    <row r="244" spans="1:9" ht="25.5" hidden="1" outlineLevel="4">
      <c r="A244" s="12" t="s">
        <v>181</v>
      </c>
      <c r="B244" s="10" t="s">
        <v>175</v>
      </c>
      <c r="C244" s="10" t="s">
        <v>180</v>
      </c>
      <c r="D244" s="10" t="s">
        <v>182</v>
      </c>
      <c r="E244" s="13">
        <v>5426.5</v>
      </c>
      <c r="F244" s="13">
        <v>5426.5</v>
      </c>
      <c r="G244" s="13">
        <v>5426.5</v>
      </c>
      <c r="H244" s="13">
        <v>5426.5</v>
      </c>
      <c r="I244" s="1"/>
    </row>
    <row r="245" spans="1:9" ht="25.5" hidden="1" outlineLevel="5">
      <c r="A245" s="12" t="s">
        <v>183</v>
      </c>
      <c r="B245" s="10" t="s">
        <v>175</v>
      </c>
      <c r="C245" s="10" t="s">
        <v>184</v>
      </c>
      <c r="D245" s="10"/>
      <c r="E245" s="13">
        <f>E246</f>
        <v>6125.2</v>
      </c>
      <c r="F245" s="13">
        <f>F246</f>
        <v>6125.2</v>
      </c>
      <c r="G245" s="13">
        <f>G246</f>
        <v>6125.2</v>
      </c>
      <c r="H245" s="13">
        <f>H246</f>
        <v>6125.2</v>
      </c>
      <c r="I245" s="1"/>
    </row>
    <row r="246" spans="1:9" ht="38.25" hidden="1" outlineLevel="4">
      <c r="A246" s="12" t="s">
        <v>59</v>
      </c>
      <c r="B246" s="10" t="s">
        <v>175</v>
      </c>
      <c r="C246" s="10" t="s">
        <v>184</v>
      </c>
      <c r="D246" s="10" t="s">
        <v>60</v>
      </c>
      <c r="E246" s="13">
        <v>6125.2</v>
      </c>
      <c r="F246" s="13">
        <v>6125.2</v>
      </c>
      <c r="G246" s="13">
        <v>6125.2</v>
      </c>
      <c r="H246" s="13">
        <v>6125.2</v>
      </c>
      <c r="I246" s="1"/>
    </row>
    <row r="247" spans="1:9" ht="25.5" hidden="1" outlineLevel="5">
      <c r="A247" s="12" t="s">
        <v>185</v>
      </c>
      <c r="B247" s="10" t="s">
        <v>175</v>
      </c>
      <c r="C247" s="10" t="s">
        <v>186</v>
      </c>
      <c r="D247" s="10"/>
      <c r="E247" s="13">
        <f>E248+E249</f>
        <v>6.3</v>
      </c>
      <c r="F247" s="13">
        <f>F248+F249</f>
        <v>6.3</v>
      </c>
      <c r="G247" s="13">
        <f>G248+G249</f>
        <v>6.3</v>
      </c>
      <c r="H247" s="13">
        <f>H248+H249</f>
        <v>6.3</v>
      </c>
      <c r="I247" s="1"/>
    </row>
    <row r="248" spans="1:9" s="6" customFormat="1" ht="38.25" hidden="1" outlineLevel="1">
      <c r="A248" s="12" t="s">
        <v>15</v>
      </c>
      <c r="B248" s="10" t="s">
        <v>175</v>
      </c>
      <c r="C248" s="10" t="s">
        <v>186</v>
      </c>
      <c r="D248" s="10" t="s">
        <v>16</v>
      </c>
      <c r="E248" s="13">
        <v>1.3</v>
      </c>
      <c r="F248" s="13">
        <v>1.3</v>
      </c>
      <c r="G248" s="13">
        <v>1.3</v>
      </c>
      <c r="H248" s="13">
        <v>1.3</v>
      </c>
      <c r="I248" s="5"/>
    </row>
    <row r="249" spans="1:9" ht="38.25" hidden="1" outlineLevel="2">
      <c r="A249" s="12" t="s">
        <v>59</v>
      </c>
      <c r="B249" s="10" t="s">
        <v>175</v>
      </c>
      <c r="C249" s="10" t="s">
        <v>186</v>
      </c>
      <c r="D249" s="10" t="s">
        <v>60</v>
      </c>
      <c r="E249" s="13">
        <v>5</v>
      </c>
      <c r="F249" s="13">
        <v>5</v>
      </c>
      <c r="G249" s="13">
        <v>5</v>
      </c>
      <c r="H249" s="13">
        <v>5</v>
      </c>
      <c r="I249" s="1"/>
    </row>
    <row r="250" spans="1:9" s="6" customFormat="1" ht="25.5" hidden="1" outlineLevel="3">
      <c r="A250" s="12" t="s">
        <v>306</v>
      </c>
      <c r="B250" s="10" t="s">
        <v>175</v>
      </c>
      <c r="C250" s="10" t="s">
        <v>187</v>
      </c>
      <c r="D250" s="10"/>
      <c r="E250" s="13">
        <f>E251</f>
        <v>28.7</v>
      </c>
      <c r="F250" s="13">
        <f>F251</f>
        <v>28.7</v>
      </c>
      <c r="G250" s="13">
        <f>G251</f>
        <v>28.7</v>
      </c>
      <c r="H250" s="13">
        <f>H251</f>
        <v>28.7</v>
      </c>
      <c r="I250" s="5"/>
    </row>
    <row r="251" spans="1:9" s="6" customFormat="1" ht="38.25" hidden="1" outlineLevel="4">
      <c r="A251" s="12" t="s">
        <v>15</v>
      </c>
      <c r="B251" s="10" t="s">
        <v>175</v>
      </c>
      <c r="C251" s="10" t="s">
        <v>187</v>
      </c>
      <c r="D251" s="10" t="s">
        <v>16</v>
      </c>
      <c r="E251" s="13">
        <v>28.7</v>
      </c>
      <c r="F251" s="13">
        <v>28.7</v>
      </c>
      <c r="G251" s="13">
        <v>28.7</v>
      </c>
      <c r="H251" s="13">
        <v>28.7</v>
      </c>
      <c r="I251" s="5"/>
    </row>
    <row r="252" spans="1:9" ht="25.5" hidden="1" outlineLevel="5">
      <c r="A252" s="12" t="s">
        <v>358</v>
      </c>
      <c r="B252" s="10" t="s">
        <v>175</v>
      </c>
      <c r="C252" s="10" t="s">
        <v>188</v>
      </c>
      <c r="D252" s="10"/>
      <c r="E252" s="13">
        <f>E253+E255+E258+E260</f>
        <v>4449.6000000000004</v>
      </c>
      <c r="F252" s="13">
        <f>F253+F255+F258+F260</f>
        <v>4449.6000000000004</v>
      </c>
      <c r="G252" s="13">
        <f>G253+G255+G258+G260</f>
        <v>4449.6000000000004</v>
      </c>
      <c r="H252" s="13">
        <f>H253+H255+H258+H260</f>
        <v>4449.6000000000004</v>
      </c>
      <c r="I252" s="1"/>
    </row>
    <row r="253" spans="1:9" ht="25.5" hidden="1" outlineLevel="5">
      <c r="A253" s="12" t="s">
        <v>392</v>
      </c>
      <c r="B253" s="10" t="s">
        <v>175</v>
      </c>
      <c r="C253" s="10" t="s">
        <v>189</v>
      </c>
      <c r="D253" s="10"/>
      <c r="E253" s="13">
        <f>E254</f>
        <v>10</v>
      </c>
      <c r="F253" s="13">
        <f>F254</f>
        <v>10</v>
      </c>
      <c r="G253" s="13">
        <f>G254</f>
        <v>10</v>
      </c>
      <c r="H253" s="13">
        <f>H254</f>
        <v>10</v>
      </c>
      <c r="I253" s="1"/>
    </row>
    <row r="254" spans="1:9" ht="38.25" hidden="1" outlineLevel="4">
      <c r="A254" s="12" t="s">
        <v>59</v>
      </c>
      <c r="B254" s="10" t="s">
        <v>175</v>
      </c>
      <c r="C254" s="10" t="s">
        <v>189</v>
      </c>
      <c r="D254" s="10" t="s">
        <v>60</v>
      </c>
      <c r="E254" s="13">
        <v>10</v>
      </c>
      <c r="F254" s="13">
        <v>10</v>
      </c>
      <c r="G254" s="13">
        <v>10</v>
      </c>
      <c r="H254" s="13">
        <v>10</v>
      </c>
      <c r="I254" s="1"/>
    </row>
    <row r="255" spans="1:9" s="6" customFormat="1" ht="25.5" hidden="1" outlineLevel="5">
      <c r="A255" s="12" t="s">
        <v>190</v>
      </c>
      <c r="B255" s="10" t="s">
        <v>175</v>
      </c>
      <c r="C255" s="10" t="s">
        <v>191</v>
      </c>
      <c r="D255" s="10"/>
      <c r="E255" s="13">
        <f>E256+E257</f>
        <v>190</v>
      </c>
      <c r="F255" s="13">
        <f>F256+F257</f>
        <v>190</v>
      </c>
      <c r="G255" s="13">
        <f>G256+G257</f>
        <v>190</v>
      </c>
      <c r="H255" s="13">
        <f>H256+H257</f>
        <v>190</v>
      </c>
      <c r="I255" s="5"/>
    </row>
    <row r="256" spans="1:9" ht="38.25" hidden="1" outlineLevel="5">
      <c r="A256" s="12" t="s">
        <v>15</v>
      </c>
      <c r="B256" s="10" t="s">
        <v>175</v>
      </c>
      <c r="C256" s="10" t="s">
        <v>191</v>
      </c>
      <c r="D256" s="10" t="s">
        <v>16</v>
      </c>
      <c r="E256" s="13">
        <v>150</v>
      </c>
      <c r="F256" s="13">
        <v>150</v>
      </c>
      <c r="G256" s="13">
        <v>150</v>
      </c>
      <c r="H256" s="13">
        <v>150</v>
      </c>
      <c r="I256" s="1"/>
    </row>
    <row r="257" spans="1:9" ht="38.25" hidden="1" outlineLevel="5">
      <c r="A257" s="12" t="s">
        <v>59</v>
      </c>
      <c r="B257" s="10" t="s">
        <v>175</v>
      </c>
      <c r="C257" s="10" t="s">
        <v>191</v>
      </c>
      <c r="D257" s="10" t="s">
        <v>60</v>
      </c>
      <c r="E257" s="13">
        <v>40</v>
      </c>
      <c r="F257" s="13">
        <v>40</v>
      </c>
      <c r="G257" s="13">
        <v>40</v>
      </c>
      <c r="H257" s="13">
        <v>40</v>
      </c>
      <c r="I257" s="1"/>
    </row>
    <row r="258" spans="1:9" s="6" customFormat="1" ht="38.25" hidden="1" outlineLevel="2">
      <c r="A258" s="12" t="s">
        <v>192</v>
      </c>
      <c r="B258" s="10" t="s">
        <v>175</v>
      </c>
      <c r="C258" s="10" t="s">
        <v>193</v>
      </c>
      <c r="D258" s="10"/>
      <c r="E258" s="13">
        <f>E259</f>
        <v>3871.3</v>
      </c>
      <c r="F258" s="13">
        <f>F259</f>
        <v>3871.3</v>
      </c>
      <c r="G258" s="13">
        <f>G259</f>
        <v>3871.3</v>
      </c>
      <c r="H258" s="13">
        <f>H259</f>
        <v>3871.3</v>
      </c>
      <c r="I258" s="5"/>
    </row>
    <row r="259" spans="1:9" ht="38.25" hidden="1" outlineLevel="3">
      <c r="A259" s="12" t="s">
        <v>59</v>
      </c>
      <c r="B259" s="10" t="s">
        <v>175</v>
      </c>
      <c r="C259" s="10" t="s">
        <v>193</v>
      </c>
      <c r="D259" s="10" t="s">
        <v>60</v>
      </c>
      <c r="E259" s="13">
        <v>3871.3</v>
      </c>
      <c r="F259" s="13">
        <v>3871.3</v>
      </c>
      <c r="G259" s="13">
        <v>3871.3</v>
      </c>
      <c r="H259" s="13">
        <v>3871.3</v>
      </c>
      <c r="I259" s="1"/>
    </row>
    <row r="260" spans="1:9" ht="25.5" hidden="1" outlineLevel="4">
      <c r="A260" s="12" t="s">
        <v>194</v>
      </c>
      <c r="B260" s="10" t="s">
        <v>175</v>
      </c>
      <c r="C260" s="10" t="s">
        <v>195</v>
      </c>
      <c r="D260" s="10"/>
      <c r="E260" s="13">
        <f>E261</f>
        <v>378.3</v>
      </c>
      <c r="F260" s="13">
        <f>F261</f>
        <v>378.3</v>
      </c>
      <c r="G260" s="13">
        <f>G261</f>
        <v>378.3</v>
      </c>
      <c r="H260" s="13">
        <f>H261</f>
        <v>378.3</v>
      </c>
      <c r="I260" s="1"/>
    </row>
    <row r="261" spans="1:9" ht="38.25" hidden="1" outlineLevel="5">
      <c r="A261" s="12" t="s">
        <v>59</v>
      </c>
      <c r="B261" s="10" t="s">
        <v>175</v>
      </c>
      <c r="C261" s="10" t="s">
        <v>195</v>
      </c>
      <c r="D261" s="10" t="s">
        <v>60</v>
      </c>
      <c r="E261" s="13">
        <v>378.3</v>
      </c>
      <c r="F261" s="13">
        <v>378.3</v>
      </c>
      <c r="G261" s="13">
        <v>378.3</v>
      </c>
      <c r="H261" s="13">
        <v>378.3</v>
      </c>
      <c r="I261" s="1"/>
    </row>
    <row r="262" spans="1:9" s="6" customFormat="1" hidden="1">
      <c r="A262" s="15" t="s">
        <v>196</v>
      </c>
      <c r="B262" s="11" t="s">
        <v>197</v>
      </c>
      <c r="C262" s="11"/>
      <c r="D262" s="11"/>
      <c r="E262" s="14">
        <f t="shared" ref="E262:H263" si="18">E263</f>
        <v>26271.599999999999</v>
      </c>
      <c r="F262" s="14">
        <f t="shared" si="18"/>
        <v>26271.599999999999</v>
      </c>
      <c r="G262" s="14">
        <f t="shared" si="18"/>
        <v>26271.599999999999</v>
      </c>
      <c r="H262" s="14">
        <f t="shared" si="18"/>
        <v>26271.599999999999</v>
      </c>
      <c r="I262" s="5"/>
    </row>
    <row r="263" spans="1:9" s="6" customFormat="1" ht="25.5" hidden="1" outlineLevel="1">
      <c r="A263" s="12" t="s">
        <v>352</v>
      </c>
      <c r="B263" s="10" t="s">
        <v>197</v>
      </c>
      <c r="C263" s="10" t="s">
        <v>153</v>
      </c>
      <c r="D263" s="10"/>
      <c r="E263" s="13">
        <f t="shared" si="18"/>
        <v>26271.599999999999</v>
      </c>
      <c r="F263" s="13">
        <f t="shared" si="18"/>
        <v>26271.599999999999</v>
      </c>
      <c r="G263" s="13">
        <f t="shared" si="18"/>
        <v>26271.599999999999</v>
      </c>
      <c r="H263" s="13">
        <f t="shared" si="18"/>
        <v>26271.599999999999</v>
      </c>
      <c r="I263" s="5"/>
    </row>
    <row r="264" spans="1:9" ht="25.5" hidden="1" outlineLevel="2">
      <c r="A264" s="12" t="s">
        <v>198</v>
      </c>
      <c r="B264" s="10" t="s">
        <v>197</v>
      </c>
      <c r="C264" s="10" t="s">
        <v>199</v>
      </c>
      <c r="D264" s="10"/>
      <c r="E264" s="13">
        <f>E265+E268</f>
        <v>26271.599999999999</v>
      </c>
      <c r="F264" s="13">
        <f>F265+F268</f>
        <v>26271.599999999999</v>
      </c>
      <c r="G264" s="13">
        <f>G265+G268</f>
        <v>26271.599999999999</v>
      </c>
      <c r="H264" s="13">
        <f>H265+H268</f>
        <v>26271.599999999999</v>
      </c>
      <c r="I264" s="1"/>
    </row>
    <row r="265" spans="1:9" ht="76.5" hidden="1" outlineLevel="3">
      <c r="A265" s="12" t="s">
        <v>359</v>
      </c>
      <c r="B265" s="10" t="s">
        <v>197</v>
      </c>
      <c r="C265" s="10" t="s">
        <v>200</v>
      </c>
      <c r="D265" s="10"/>
      <c r="E265" s="13">
        <f>E266+E267</f>
        <v>4444.3</v>
      </c>
      <c r="F265" s="13">
        <f>F266+F267</f>
        <v>4444.3</v>
      </c>
      <c r="G265" s="13">
        <f>G266+G267</f>
        <v>4444.3</v>
      </c>
      <c r="H265" s="13">
        <f>H266+H267</f>
        <v>4444.3</v>
      </c>
      <c r="I265" s="1"/>
    </row>
    <row r="266" spans="1:9" ht="76.5" hidden="1" outlineLevel="4">
      <c r="A266" s="12" t="s">
        <v>7</v>
      </c>
      <c r="B266" s="10" t="s">
        <v>197</v>
      </c>
      <c r="C266" s="10" t="s">
        <v>200</v>
      </c>
      <c r="D266" s="10" t="s">
        <v>8</v>
      </c>
      <c r="E266" s="13">
        <v>4362.2</v>
      </c>
      <c r="F266" s="13">
        <v>4362.2</v>
      </c>
      <c r="G266" s="13">
        <v>4362.2</v>
      </c>
      <c r="H266" s="13">
        <v>4362.2</v>
      </c>
      <c r="I266" s="1"/>
    </row>
    <row r="267" spans="1:9" ht="38.25" hidden="1" outlineLevel="5">
      <c r="A267" s="12" t="s">
        <v>15</v>
      </c>
      <c r="B267" s="10" t="s">
        <v>197</v>
      </c>
      <c r="C267" s="10" t="s">
        <v>200</v>
      </c>
      <c r="D267" s="10" t="s">
        <v>16</v>
      </c>
      <c r="E267" s="13">
        <v>82.1</v>
      </c>
      <c r="F267" s="13">
        <v>82.1</v>
      </c>
      <c r="G267" s="13">
        <v>82.1</v>
      </c>
      <c r="H267" s="13">
        <v>82.1</v>
      </c>
      <c r="I267" s="1"/>
    </row>
    <row r="268" spans="1:9" ht="38.25" hidden="1" outlineLevel="5">
      <c r="A268" s="12" t="s">
        <v>307</v>
      </c>
      <c r="B268" s="10" t="s">
        <v>197</v>
      </c>
      <c r="C268" s="10" t="s">
        <v>201</v>
      </c>
      <c r="D268" s="10"/>
      <c r="E268" s="13">
        <f>E269+E270+E272+E271</f>
        <v>21827.3</v>
      </c>
      <c r="F268" s="13">
        <f>F269+F270+F272+F271</f>
        <v>21827.3</v>
      </c>
      <c r="G268" s="13">
        <f>G269+G270+G272+G271</f>
        <v>21827.3</v>
      </c>
      <c r="H268" s="13">
        <f>H269+H270+H272+H271</f>
        <v>21827.3</v>
      </c>
      <c r="I268" s="1"/>
    </row>
    <row r="269" spans="1:9" s="6" customFormat="1" ht="76.5" hidden="1" outlineLevel="4">
      <c r="A269" s="12" t="s">
        <v>7</v>
      </c>
      <c r="B269" s="10" t="s">
        <v>197</v>
      </c>
      <c r="C269" s="10" t="s">
        <v>201</v>
      </c>
      <c r="D269" s="10" t="s">
        <v>8</v>
      </c>
      <c r="E269" s="13">
        <v>17411.3</v>
      </c>
      <c r="F269" s="13">
        <v>17411.3</v>
      </c>
      <c r="G269" s="13">
        <v>17411.3</v>
      </c>
      <c r="H269" s="13">
        <v>17411.3</v>
      </c>
      <c r="I269" s="5"/>
    </row>
    <row r="270" spans="1:9" s="6" customFormat="1" ht="38.25" hidden="1" outlineLevel="5">
      <c r="A270" s="12" t="s">
        <v>15</v>
      </c>
      <c r="B270" s="10" t="s">
        <v>197</v>
      </c>
      <c r="C270" s="10" t="s">
        <v>201</v>
      </c>
      <c r="D270" s="10" t="s">
        <v>16</v>
      </c>
      <c r="E270" s="13">
        <v>762</v>
      </c>
      <c r="F270" s="13">
        <v>762</v>
      </c>
      <c r="G270" s="13">
        <v>762</v>
      </c>
      <c r="H270" s="13">
        <v>762</v>
      </c>
      <c r="I270" s="5"/>
    </row>
    <row r="271" spans="1:9" s="6" customFormat="1" ht="38.25" hidden="1" outlineLevel="5">
      <c r="A271" s="12" t="s">
        <v>59</v>
      </c>
      <c r="B271" s="10" t="s">
        <v>197</v>
      </c>
      <c r="C271" s="10" t="s">
        <v>201</v>
      </c>
      <c r="D271" s="10">
        <v>600</v>
      </c>
      <c r="E271" s="13">
        <v>3651.5</v>
      </c>
      <c r="F271" s="13">
        <v>3651.5</v>
      </c>
      <c r="G271" s="13">
        <v>3651.5</v>
      </c>
      <c r="H271" s="13">
        <v>3651.5</v>
      </c>
      <c r="I271" s="5"/>
    </row>
    <row r="272" spans="1:9" hidden="1" outlineLevel="3">
      <c r="A272" s="12" t="s">
        <v>19</v>
      </c>
      <c r="B272" s="10" t="s">
        <v>197</v>
      </c>
      <c r="C272" s="10" t="s">
        <v>201</v>
      </c>
      <c r="D272" s="10" t="s">
        <v>20</v>
      </c>
      <c r="E272" s="13">
        <v>2.5</v>
      </c>
      <c r="F272" s="13">
        <v>2.5</v>
      </c>
      <c r="G272" s="13">
        <v>2.5</v>
      </c>
      <c r="H272" s="13">
        <v>2.5</v>
      </c>
      <c r="I272" s="1"/>
    </row>
    <row r="273" spans="1:9" s="6" customFormat="1" hidden="1" outlineLevel="4">
      <c r="A273" s="15" t="s">
        <v>202</v>
      </c>
      <c r="B273" s="11" t="s">
        <v>203</v>
      </c>
      <c r="C273" s="11"/>
      <c r="D273" s="11"/>
      <c r="E273" s="14">
        <f>E274+E300</f>
        <v>117177.79999999999</v>
      </c>
      <c r="F273" s="14">
        <f>F274+F300</f>
        <v>117177.79999999999</v>
      </c>
      <c r="G273" s="14">
        <f>G274+G300</f>
        <v>117177.79999999999</v>
      </c>
      <c r="H273" s="14">
        <f>H274+H300</f>
        <v>117177.79999999999</v>
      </c>
      <c r="I273" s="5"/>
    </row>
    <row r="274" spans="1:9" s="6" customFormat="1" hidden="1" outlineLevel="5">
      <c r="A274" s="15" t="s">
        <v>204</v>
      </c>
      <c r="B274" s="11" t="s">
        <v>205</v>
      </c>
      <c r="C274" s="11"/>
      <c r="D274" s="11"/>
      <c r="E274" s="14">
        <f>E275+E297</f>
        <v>113551.99999999999</v>
      </c>
      <c r="F274" s="14">
        <f>F275+F297</f>
        <v>113551.99999999999</v>
      </c>
      <c r="G274" s="14">
        <f>G275+G297</f>
        <v>113551.99999999999</v>
      </c>
      <c r="H274" s="14">
        <f>H275+H297</f>
        <v>113551.99999999999</v>
      </c>
      <c r="I274" s="5"/>
    </row>
    <row r="275" spans="1:9" ht="25.5" hidden="1" outlineLevel="4">
      <c r="A275" s="12" t="s">
        <v>360</v>
      </c>
      <c r="B275" s="10" t="s">
        <v>205</v>
      </c>
      <c r="C275" s="10" t="s">
        <v>206</v>
      </c>
      <c r="D275" s="10"/>
      <c r="E275" s="13">
        <f>E276+E282+E289+E292</f>
        <v>113546.99999999999</v>
      </c>
      <c r="F275" s="13">
        <f>F276+F282+F289+F292</f>
        <v>113546.99999999999</v>
      </c>
      <c r="G275" s="13">
        <f>G276+G282+G289+G292</f>
        <v>113546.99999999999</v>
      </c>
      <c r="H275" s="13">
        <f>H276+H282+H289+H292</f>
        <v>113546.99999999999</v>
      </c>
      <c r="I275" s="1"/>
    </row>
    <row r="276" spans="1:9" ht="25.5" hidden="1" outlineLevel="4">
      <c r="A276" s="12" t="s">
        <v>361</v>
      </c>
      <c r="B276" s="10" t="s">
        <v>205</v>
      </c>
      <c r="C276" s="10" t="s">
        <v>207</v>
      </c>
      <c r="D276" s="10"/>
      <c r="E276" s="13">
        <f>E277+E280</f>
        <v>75667.399999999994</v>
      </c>
      <c r="F276" s="13">
        <f>F277+F280</f>
        <v>75667.399999999994</v>
      </c>
      <c r="G276" s="13">
        <f>G277+G280</f>
        <v>75667.399999999994</v>
      </c>
      <c r="H276" s="13">
        <f>H277+H280</f>
        <v>75667.399999999994</v>
      </c>
      <c r="I276" s="1"/>
    </row>
    <row r="277" spans="1:9" ht="25.5" hidden="1" outlineLevel="5">
      <c r="A277" s="12" t="s">
        <v>308</v>
      </c>
      <c r="B277" s="10" t="s">
        <v>205</v>
      </c>
      <c r="C277" s="10" t="s">
        <v>208</v>
      </c>
      <c r="D277" s="10"/>
      <c r="E277" s="13">
        <f>E278+E279</f>
        <v>433</v>
      </c>
      <c r="F277" s="13">
        <f>F278+F279</f>
        <v>433</v>
      </c>
      <c r="G277" s="13">
        <f>G278+G279</f>
        <v>433</v>
      </c>
      <c r="H277" s="13">
        <f>H278+H279</f>
        <v>433</v>
      </c>
      <c r="I277" s="1"/>
    </row>
    <row r="278" spans="1:9" s="6" customFormat="1" ht="38.25" hidden="1" outlineLevel="3">
      <c r="A278" s="12" t="s">
        <v>15</v>
      </c>
      <c r="B278" s="10" t="s">
        <v>205</v>
      </c>
      <c r="C278" s="10" t="s">
        <v>208</v>
      </c>
      <c r="D278" s="10" t="s">
        <v>16</v>
      </c>
      <c r="E278" s="13">
        <v>29</v>
      </c>
      <c r="F278" s="13">
        <v>29</v>
      </c>
      <c r="G278" s="13">
        <v>29</v>
      </c>
      <c r="H278" s="13">
        <v>29</v>
      </c>
      <c r="I278" s="5"/>
    </row>
    <row r="279" spans="1:9" ht="38.25" hidden="1" outlineLevel="4">
      <c r="A279" s="12" t="s">
        <v>59</v>
      </c>
      <c r="B279" s="10" t="s">
        <v>205</v>
      </c>
      <c r="C279" s="10" t="s">
        <v>208</v>
      </c>
      <c r="D279" s="10" t="s">
        <v>60</v>
      </c>
      <c r="E279" s="13">
        <v>404</v>
      </c>
      <c r="F279" s="13">
        <v>404</v>
      </c>
      <c r="G279" s="13">
        <v>404</v>
      </c>
      <c r="H279" s="13">
        <v>404</v>
      </c>
      <c r="I279" s="1"/>
    </row>
    <row r="280" spans="1:9" ht="25.5" hidden="1" outlineLevel="5">
      <c r="A280" s="12" t="s">
        <v>309</v>
      </c>
      <c r="B280" s="10" t="s">
        <v>205</v>
      </c>
      <c r="C280" s="10" t="s">
        <v>209</v>
      </c>
      <c r="D280" s="10"/>
      <c r="E280" s="13">
        <f>E281</f>
        <v>75234.399999999994</v>
      </c>
      <c r="F280" s="13">
        <f>F281</f>
        <v>75234.399999999994</v>
      </c>
      <c r="G280" s="13">
        <f>G281</f>
        <v>75234.399999999994</v>
      </c>
      <c r="H280" s="13">
        <f>H281</f>
        <v>75234.399999999994</v>
      </c>
      <c r="I280" s="1"/>
    </row>
    <row r="281" spans="1:9" ht="38.25" hidden="1" outlineLevel="3">
      <c r="A281" s="12" t="s">
        <v>59</v>
      </c>
      <c r="B281" s="10" t="s">
        <v>205</v>
      </c>
      <c r="C281" s="10" t="s">
        <v>209</v>
      </c>
      <c r="D281" s="10" t="s">
        <v>60</v>
      </c>
      <c r="E281" s="13">
        <v>75234.399999999994</v>
      </c>
      <c r="F281" s="13">
        <v>75234.399999999994</v>
      </c>
      <c r="G281" s="13">
        <v>75234.399999999994</v>
      </c>
      <c r="H281" s="13">
        <v>75234.399999999994</v>
      </c>
      <c r="I281" s="1"/>
    </row>
    <row r="282" spans="1:9" ht="16.149999999999999" hidden="1" customHeight="1" outlineLevel="4">
      <c r="A282" s="12" t="s">
        <v>310</v>
      </c>
      <c r="B282" s="10" t="s">
        <v>205</v>
      </c>
      <c r="C282" s="10" t="s">
        <v>210</v>
      </c>
      <c r="D282" s="10"/>
      <c r="E282" s="13">
        <f>E283+E285+E287</f>
        <v>29119.4</v>
      </c>
      <c r="F282" s="13">
        <f>F283+F285+F287</f>
        <v>29119.4</v>
      </c>
      <c r="G282" s="13">
        <f>G283+G285+G287</f>
        <v>29119.4</v>
      </c>
      <c r="H282" s="13">
        <f>H283+H285+H287</f>
        <v>29119.4</v>
      </c>
      <c r="I282" s="1"/>
    </row>
    <row r="283" spans="1:9" ht="25.5" hidden="1" outlineLevel="5">
      <c r="A283" s="12" t="s">
        <v>311</v>
      </c>
      <c r="B283" s="10" t="s">
        <v>205</v>
      </c>
      <c r="C283" s="10" t="s">
        <v>211</v>
      </c>
      <c r="D283" s="10"/>
      <c r="E283" s="13">
        <f>E284</f>
        <v>28438.400000000001</v>
      </c>
      <c r="F283" s="13">
        <f>F284</f>
        <v>28438.400000000001</v>
      </c>
      <c r="G283" s="13">
        <f>G284</f>
        <v>28438.400000000001</v>
      </c>
      <c r="H283" s="13">
        <f>H284</f>
        <v>28438.400000000001</v>
      </c>
      <c r="I283" s="1"/>
    </row>
    <row r="284" spans="1:9" ht="38.25" hidden="1" outlineLevel="4">
      <c r="A284" s="12" t="s">
        <v>59</v>
      </c>
      <c r="B284" s="10" t="s">
        <v>205</v>
      </c>
      <c r="C284" s="10" t="s">
        <v>211</v>
      </c>
      <c r="D284" s="10" t="s">
        <v>60</v>
      </c>
      <c r="E284" s="13">
        <v>28438.400000000001</v>
      </c>
      <c r="F284" s="13">
        <v>28438.400000000001</v>
      </c>
      <c r="G284" s="13">
        <v>28438.400000000001</v>
      </c>
      <c r="H284" s="13">
        <v>28438.400000000001</v>
      </c>
      <c r="I284" s="1"/>
    </row>
    <row r="285" spans="1:9" hidden="1" outlineLevel="5">
      <c r="A285" s="12" t="s">
        <v>312</v>
      </c>
      <c r="B285" s="10" t="s">
        <v>205</v>
      </c>
      <c r="C285" s="10" t="s">
        <v>212</v>
      </c>
      <c r="D285" s="10"/>
      <c r="E285" s="13">
        <f>E286</f>
        <v>1</v>
      </c>
      <c r="F285" s="13">
        <f>F286</f>
        <v>1</v>
      </c>
      <c r="G285" s="13">
        <f>G286</f>
        <v>1</v>
      </c>
      <c r="H285" s="13">
        <f>H286</f>
        <v>1</v>
      </c>
      <c r="I285" s="1"/>
    </row>
    <row r="286" spans="1:9" s="6" customFormat="1" ht="38.25" hidden="1" outlineLevel="1">
      <c r="A286" s="12" t="s">
        <v>59</v>
      </c>
      <c r="B286" s="10" t="s">
        <v>205</v>
      </c>
      <c r="C286" s="10" t="s">
        <v>212</v>
      </c>
      <c r="D286" s="10" t="s">
        <v>60</v>
      </c>
      <c r="E286" s="13">
        <v>1</v>
      </c>
      <c r="F286" s="13">
        <v>1</v>
      </c>
      <c r="G286" s="13">
        <v>1</v>
      </c>
      <c r="H286" s="13">
        <v>1</v>
      </c>
      <c r="I286" s="5"/>
    </row>
    <row r="287" spans="1:9" ht="63.75" hidden="1" outlineLevel="2">
      <c r="A287" s="12" t="s">
        <v>313</v>
      </c>
      <c r="B287" s="10" t="s">
        <v>205</v>
      </c>
      <c r="C287" s="10" t="s">
        <v>213</v>
      </c>
      <c r="D287" s="10"/>
      <c r="E287" s="13">
        <f>E288</f>
        <v>680</v>
      </c>
      <c r="F287" s="13">
        <f>F288</f>
        <v>680</v>
      </c>
      <c r="G287" s="13">
        <f>G288</f>
        <v>680</v>
      </c>
      <c r="H287" s="13">
        <f>H288</f>
        <v>680</v>
      </c>
      <c r="I287" s="1"/>
    </row>
    <row r="288" spans="1:9" ht="38.25" hidden="1" outlineLevel="3">
      <c r="A288" s="12" t="s">
        <v>59</v>
      </c>
      <c r="B288" s="10" t="s">
        <v>205</v>
      </c>
      <c r="C288" s="10" t="s">
        <v>213</v>
      </c>
      <c r="D288" s="10" t="s">
        <v>60</v>
      </c>
      <c r="E288" s="13">
        <v>680</v>
      </c>
      <c r="F288" s="13">
        <v>680</v>
      </c>
      <c r="G288" s="13">
        <v>680</v>
      </c>
      <c r="H288" s="13">
        <v>680</v>
      </c>
      <c r="I288" s="1"/>
    </row>
    <row r="289" spans="1:9" hidden="1" outlineLevel="4">
      <c r="A289" s="12" t="s">
        <v>314</v>
      </c>
      <c r="B289" s="10" t="s">
        <v>205</v>
      </c>
      <c r="C289" s="10" t="s">
        <v>214</v>
      </c>
      <c r="D289" s="10"/>
      <c r="E289" s="13">
        <f t="shared" ref="E289:H290" si="19">E290</f>
        <v>7354.2</v>
      </c>
      <c r="F289" s="13">
        <f t="shared" si="19"/>
        <v>7354.2</v>
      </c>
      <c r="G289" s="13">
        <f t="shared" si="19"/>
        <v>7354.2</v>
      </c>
      <c r="H289" s="13">
        <f t="shared" si="19"/>
        <v>7354.2</v>
      </c>
      <c r="I289" s="1"/>
    </row>
    <row r="290" spans="1:9" s="6" customFormat="1" ht="25.5" hidden="1" outlineLevel="5">
      <c r="A290" s="12" t="s">
        <v>315</v>
      </c>
      <c r="B290" s="10" t="s">
        <v>205</v>
      </c>
      <c r="C290" s="10" t="s">
        <v>215</v>
      </c>
      <c r="D290" s="10"/>
      <c r="E290" s="13">
        <f t="shared" si="19"/>
        <v>7354.2</v>
      </c>
      <c r="F290" s="13">
        <f t="shared" si="19"/>
        <v>7354.2</v>
      </c>
      <c r="G290" s="13">
        <f t="shared" si="19"/>
        <v>7354.2</v>
      </c>
      <c r="H290" s="13">
        <f t="shared" si="19"/>
        <v>7354.2</v>
      </c>
      <c r="I290" s="5"/>
    </row>
    <row r="291" spans="1:9" s="6" customFormat="1" ht="38.25" hidden="1" outlineLevel="5">
      <c r="A291" s="12" t="s">
        <v>59</v>
      </c>
      <c r="B291" s="10" t="s">
        <v>205</v>
      </c>
      <c r="C291" s="10" t="s">
        <v>215</v>
      </c>
      <c r="D291" s="10" t="s">
        <v>60</v>
      </c>
      <c r="E291" s="13">
        <v>7354.2</v>
      </c>
      <c r="F291" s="13">
        <v>7354.2</v>
      </c>
      <c r="G291" s="13">
        <v>7354.2</v>
      </c>
      <c r="H291" s="13">
        <v>7354.2</v>
      </c>
      <c r="I291" s="5"/>
    </row>
    <row r="292" spans="1:9" ht="25.5" hidden="1" outlineLevel="4">
      <c r="A292" s="12" t="s">
        <v>145</v>
      </c>
      <c r="B292" s="10" t="s">
        <v>205</v>
      </c>
      <c r="C292" s="10" t="s">
        <v>216</v>
      </c>
      <c r="D292" s="10"/>
      <c r="E292" s="13">
        <f>E293+E295</f>
        <v>1406</v>
      </c>
      <c r="F292" s="13">
        <f>F293+F295</f>
        <v>1406</v>
      </c>
      <c r="G292" s="13">
        <f>G293+G295</f>
        <v>1406</v>
      </c>
      <c r="H292" s="13">
        <f>H293+H295</f>
        <v>1406</v>
      </c>
      <c r="I292" s="1"/>
    </row>
    <row r="293" spans="1:9" s="6" customFormat="1" ht="25.5" hidden="1" outlineLevel="5">
      <c r="A293" s="12" t="s">
        <v>194</v>
      </c>
      <c r="B293" s="10" t="s">
        <v>205</v>
      </c>
      <c r="C293" s="10" t="s">
        <v>217</v>
      </c>
      <c r="D293" s="10"/>
      <c r="E293" s="13">
        <f>E294</f>
        <v>1256</v>
      </c>
      <c r="F293" s="13">
        <f>F294</f>
        <v>1256</v>
      </c>
      <c r="G293" s="13">
        <f>G294</f>
        <v>1256</v>
      </c>
      <c r="H293" s="13">
        <f>H294</f>
        <v>1256</v>
      </c>
      <c r="I293" s="5"/>
    </row>
    <row r="294" spans="1:9" ht="38.25" hidden="1" outlineLevel="5">
      <c r="A294" s="12" t="s">
        <v>59</v>
      </c>
      <c r="B294" s="10" t="s">
        <v>205</v>
      </c>
      <c r="C294" s="10" t="s">
        <v>217</v>
      </c>
      <c r="D294" s="10" t="s">
        <v>60</v>
      </c>
      <c r="E294" s="13">
        <v>1256</v>
      </c>
      <c r="F294" s="13">
        <v>1256</v>
      </c>
      <c r="G294" s="13">
        <v>1256</v>
      </c>
      <c r="H294" s="13">
        <v>1256</v>
      </c>
      <c r="I294" s="1"/>
    </row>
    <row r="295" spans="1:9" ht="25.5" hidden="1" outlineLevel="2">
      <c r="A295" s="12" t="s">
        <v>218</v>
      </c>
      <c r="B295" s="10" t="s">
        <v>205</v>
      </c>
      <c r="C295" s="10" t="s">
        <v>219</v>
      </c>
      <c r="D295" s="10"/>
      <c r="E295" s="13">
        <f>E296</f>
        <v>150</v>
      </c>
      <c r="F295" s="13">
        <f>F296</f>
        <v>150</v>
      </c>
      <c r="G295" s="13">
        <f>G296</f>
        <v>150</v>
      </c>
      <c r="H295" s="13">
        <f>H296</f>
        <v>150</v>
      </c>
      <c r="I295" s="1"/>
    </row>
    <row r="296" spans="1:9" s="6" customFormat="1" ht="38.25" hidden="1" outlineLevel="3">
      <c r="A296" s="12" t="s">
        <v>15</v>
      </c>
      <c r="B296" s="10" t="s">
        <v>205</v>
      </c>
      <c r="C296" s="10" t="s">
        <v>219</v>
      </c>
      <c r="D296" s="10" t="s">
        <v>16</v>
      </c>
      <c r="E296" s="13">
        <v>150</v>
      </c>
      <c r="F296" s="13">
        <v>150</v>
      </c>
      <c r="G296" s="13">
        <v>150</v>
      </c>
      <c r="H296" s="13">
        <v>150</v>
      </c>
      <c r="I296" s="5"/>
    </row>
    <row r="297" spans="1:9" ht="43.15" hidden="1" customHeight="1" outlineLevel="2">
      <c r="A297" s="12" t="s">
        <v>334</v>
      </c>
      <c r="B297" s="10" t="s">
        <v>205</v>
      </c>
      <c r="C297" s="10" t="s">
        <v>42</v>
      </c>
      <c r="D297" s="10"/>
      <c r="E297" s="13">
        <f t="shared" ref="E297:H298" si="20">E298</f>
        <v>5</v>
      </c>
      <c r="F297" s="13">
        <f t="shared" si="20"/>
        <v>5</v>
      </c>
      <c r="G297" s="13">
        <f t="shared" si="20"/>
        <v>5</v>
      </c>
      <c r="H297" s="13">
        <f t="shared" si="20"/>
        <v>5</v>
      </c>
      <c r="I297" s="1"/>
    </row>
    <row r="298" spans="1:9" hidden="1" outlineLevel="5">
      <c r="A298" s="12" t="s">
        <v>116</v>
      </c>
      <c r="B298" s="10" t="s">
        <v>205</v>
      </c>
      <c r="C298" s="10" t="s">
        <v>117</v>
      </c>
      <c r="D298" s="10"/>
      <c r="E298" s="13">
        <f t="shared" si="20"/>
        <v>5</v>
      </c>
      <c r="F298" s="13">
        <f t="shared" si="20"/>
        <v>5</v>
      </c>
      <c r="G298" s="13">
        <f t="shared" si="20"/>
        <v>5</v>
      </c>
      <c r="H298" s="13">
        <f t="shared" si="20"/>
        <v>5</v>
      </c>
      <c r="I298" s="1"/>
    </row>
    <row r="299" spans="1:9" s="6" customFormat="1" ht="38.25" hidden="1">
      <c r="A299" s="12" t="s">
        <v>90</v>
      </c>
      <c r="B299" s="10" t="s">
        <v>205</v>
      </c>
      <c r="C299" s="10" t="s">
        <v>117</v>
      </c>
      <c r="D299" s="10" t="s">
        <v>91</v>
      </c>
      <c r="E299" s="13">
        <v>5</v>
      </c>
      <c r="F299" s="13">
        <v>5</v>
      </c>
      <c r="G299" s="13">
        <v>5</v>
      </c>
      <c r="H299" s="13">
        <v>5</v>
      </c>
      <c r="I299" s="5"/>
    </row>
    <row r="300" spans="1:9" s="6" customFormat="1" ht="25.5" hidden="1" outlineLevel="1">
      <c r="A300" s="15" t="s">
        <v>220</v>
      </c>
      <c r="B300" s="11" t="s">
        <v>221</v>
      </c>
      <c r="C300" s="11"/>
      <c r="D300" s="11"/>
      <c r="E300" s="14">
        <f>E301+E309</f>
        <v>3625.8</v>
      </c>
      <c r="F300" s="14">
        <f>F301+F309</f>
        <v>3625.8</v>
      </c>
      <c r="G300" s="14">
        <f>G301+G309</f>
        <v>3625.8</v>
      </c>
      <c r="H300" s="14">
        <f>H301+H309</f>
        <v>3625.8</v>
      </c>
      <c r="I300" s="5"/>
    </row>
    <row r="301" spans="1:9" ht="25.5" hidden="1" outlineLevel="2">
      <c r="A301" s="12" t="s">
        <v>360</v>
      </c>
      <c r="B301" s="10" t="s">
        <v>221</v>
      </c>
      <c r="C301" s="10" t="s">
        <v>206</v>
      </c>
      <c r="D301" s="10"/>
      <c r="E301" s="13">
        <f>E302</f>
        <v>3605.8</v>
      </c>
      <c r="F301" s="13">
        <f>F302</f>
        <v>3605.8</v>
      </c>
      <c r="G301" s="13">
        <f>G302</f>
        <v>3605.8</v>
      </c>
      <c r="H301" s="13">
        <f>H302</f>
        <v>3605.8</v>
      </c>
      <c r="I301" s="1"/>
    </row>
    <row r="302" spans="1:9" s="6" customFormat="1" ht="25.5" hidden="1" outlineLevel="3">
      <c r="A302" s="12" t="s">
        <v>145</v>
      </c>
      <c r="B302" s="10" t="s">
        <v>221</v>
      </c>
      <c r="C302" s="10" t="s">
        <v>216</v>
      </c>
      <c r="D302" s="10"/>
      <c r="E302" s="13">
        <f>E303+E306</f>
        <v>3605.8</v>
      </c>
      <c r="F302" s="13">
        <f>F303+F306</f>
        <v>3605.8</v>
      </c>
      <c r="G302" s="13">
        <f>G303+G306</f>
        <v>3605.8</v>
      </c>
      <c r="H302" s="13">
        <f>H303+H306</f>
        <v>3605.8</v>
      </c>
      <c r="I302" s="5"/>
    </row>
    <row r="303" spans="1:9" ht="76.5" hidden="1" outlineLevel="4">
      <c r="A303" s="12" t="s">
        <v>362</v>
      </c>
      <c r="B303" s="10" t="s">
        <v>221</v>
      </c>
      <c r="C303" s="10" t="s">
        <v>222</v>
      </c>
      <c r="D303" s="10"/>
      <c r="E303" s="13">
        <f>E304+E305</f>
        <v>3605.8</v>
      </c>
      <c r="F303" s="13">
        <f>F304+F305</f>
        <v>3605.8</v>
      </c>
      <c r="G303" s="13">
        <f>G304+G305</f>
        <v>3605.8</v>
      </c>
      <c r="H303" s="13">
        <f>H304+H305</f>
        <v>3605.8</v>
      </c>
      <c r="I303" s="1"/>
    </row>
    <row r="304" spans="1:9" ht="76.5" hidden="1" outlineLevel="5">
      <c r="A304" s="12" t="s">
        <v>7</v>
      </c>
      <c r="B304" s="10" t="s">
        <v>221</v>
      </c>
      <c r="C304" s="10" t="s">
        <v>222</v>
      </c>
      <c r="D304" s="10" t="s">
        <v>8</v>
      </c>
      <c r="E304" s="13">
        <v>3538.3</v>
      </c>
      <c r="F304" s="13">
        <v>3538.3</v>
      </c>
      <c r="G304" s="13">
        <v>3538.3</v>
      </c>
      <c r="H304" s="13">
        <v>3538.3</v>
      </c>
      <c r="I304" s="1"/>
    </row>
    <row r="305" spans="1:9" s="6" customFormat="1" ht="38.25" hidden="1" outlineLevel="1">
      <c r="A305" s="12" t="s">
        <v>15</v>
      </c>
      <c r="B305" s="10" t="s">
        <v>221</v>
      </c>
      <c r="C305" s="10" t="s">
        <v>222</v>
      </c>
      <c r="D305" s="10" t="s">
        <v>16</v>
      </c>
      <c r="E305" s="13">
        <v>67.5</v>
      </c>
      <c r="F305" s="13">
        <v>67.5</v>
      </c>
      <c r="G305" s="13">
        <v>67.5</v>
      </c>
      <c r="H305" s="13">
        <v>67.5</v>
      </c>
      <c r="I305" s="5"/>
    </row>
    <row r="306" spans="1:9" s="6" customFormat="1" ht="76.5" hidden="1" outlineLevel="2">
      <c r="A306" s="12" t="s">
        <v>316</v>
      </c>
      <c r="B306" s="10" t="s">
        <v>221</v>
      </c>
      <c r="C306" s="10" t="s">
        <v>223</v>
      </c>
      <c r="D306" s="10"/>
      <c r="E306" s="13">
        <f>E307+E308</f>
        <v>0</v>
      </c>
      <c r="F306" s="13">
        <f>F307+F308</f>
        <v>0</v>
      </c>
      <c r="G306" s="13">
        <f>G307+G308</f>
        <v>0</v>
      </c>
      <c r="H306" s="13">
        <f>H307+H308</f>
        <v>0</v>
      </c>
      <c r="I306" s="5"/>
    </row>
    <row r="307" spans="1:9" s="6" customFormat="1" ht="76.5" hidden="1" outlineLevel="3">
      <c r="A307" s="12" t="s">
        <v>7</v>
      </c>
      <c r="B307" s="10" t="s">
        <v>221</v>
      </c>
      <c r="C307" s="10" t="s">
        <v>223</v>
      </c>
      <c r="D307" s="10" t="s">
        <v>8</v>
      </c>
      <c r="E307" s="13">
        <v>0</v>
      </c>
      <c r="F307" s="13">
        <v>0</v>
      </c>
      <c r="G307" s="13">
        <v>0</v>
      </c>
      <c r="H307" s="13">
        <v>0</v>
      </c>
      <c r="I307" s="5"/>
    </row>
    <row r="308" spans="1:9" ht="38.25" hidden="1" outlineLevel="4">
      <c r="A308" s="12" t="s">
        <v>15</v>
      </c>
      <c r="B308" s="10" t="s">
        <v>221</v>
      </c>
      <c r="C308" s="10" t="s">
        <v>223</v>
      </c>
      <c r="D308" s="10" t="s">
        <v>16</v>
      </c>
      <c r="E308" s="13">
        <v>0</v>
      </c>
      <c r="F308" s="13">
        <v>0</v>
      </c>
      <c r="G308" s="13">
        <v>0</v>
      </c>
      <c r="H308" s="13">
        <v>0</v>
      </c>
      <c r="I308" s="1"/>
    </row>
    <row r="309" spans="1:9" ht="38.25" hidden="1" outlineLevel="5">
      <c r="A309" s="12" t="s">
        <v>363</v>
      </c>
      <c r="B309" s="10" t="s">
        <v>221</v>
      </c>
      <c r="C309" s="10" t="s">
        <v>224</v>
      </c>
      <c r="D309" s="10"/>
      <c r="E309" s="13">
        <f t="shared" ref="E309:H310" si="21">E310</f>
        <v>20</v>
      </c>
      <c r="F309" s="13">
        <f t="shared" si="21"/>
        <v>20</v>
      </c>
      <c r="G309" s="13">
        <f t="shared" si="21"/>
        <v>20</v>
      </c>
      <c r="H309" s="13">
        <f t="shared" si="21"/>
        <v>20</v>
      </c>
      <c r="I309" s="1"/>
    </row>
    <row r="310" spans="1:9" ht="38.25" hidden="1" outlineLevel="3">
      <c r="A310" s="12" t="s">
        <v>225</v>
      </c>
      <c r="B310" s="10" t="s">
        <v>221</v>
      </c>
      <c r="C310" s="10" t="s">
        <v>226</v>
      </c>
      <c r="D310" s="10"/>
      <c r="E310" s="13">
        <f t="shared" si="21"/>
        <v>20</v>
      </c>
      <c r="F310" s="13">
        <f t="shared" si="21"/>
        <v>20</v>
      </c>
      <c r="G310" s="13">
        <f t="shared" si="21"/>
        <v>20</v>
      </c>
      <c r="H310" s="13">
        <f t="shared" si="21"/>
        <v>20</v>
      </c>
      <c r="I310" s="1"/>
    </row>
    <row r="311" spans="1:9" ht="38.25" hidden="1" outlineLevel="4">
      <c r="A311" s="12" t="s">
        <v>15</v>
      </c>
      <c r="B311" s="10" t="s">
        <v>221</v>
      </c>
      <c r="C311" s="10" t="s">
        <v>226</v>
      </c>
      <c r="D311" s="10" t="s">
        <v>16</v>
      </c>
      <c r="E311" s="13">
        <v>20</v>
      </c>
      <c r="F311" s="13">
        <v>20</v>
      </c>
      <c r="G311" s="13">
        <v>20</v>
      </c>
      <c r="H311" s="13">
        <v>20</v>
      </c>
      <c r="I311" s="1"/>
    </row>
    <row r="312" spans="1:9" s="6" customFormat="1" hidden="1" outlineLevel="5">
      <c r="A312" s="15" t="s">
        <v>227</v>
      </c>
      <c r="B312" s="11" t="s">
        <v>228</v>
      </c>
      <c r="C312" s="11"/>
      <c r="D312" s="11"/>
      <c r="E312" s="14">
        <f>E313+E318+E326+E347</f>
        <v>51194.5</v>
      </c>
      <c r="F312" s="14">
        <f>F313+F318+F326+F347</f>
        <v>51194.5</v>
      </c>
      <c r="G312" s="14">
        <f>G313+G318+G326+G347</f>
        <v>50961.8</v>
      </c>
      <c r="H312" s="14">
        <f>H313+H318+H326+H347</f>
        <v>50961.8</v>
      </c>
      <c r="I312" s="5"/>
    </row>
    <row r="313" spans="1:9" s="6" customFormat="1" hidden="1" outlineLevel="1">
      <c r="A313" s="15" t="s">
        <v>229</v>
      </c>
      <c r="B313" s="11" t="s">
        <v>230</v>
      </c>
      <c r="C313" s="11"/>
      <c r="D313" s="11"/>
      <c r="E313" s="14">
        <f t="shared" ref="E313:H316" si="22">E314</f>
        <v>2120</v>
      </c>
      <c r="F313" s="14">
        <f t="shared" si="22"/>
        <v>2120</v>
      </c>
      <c r="G313" s="14">
        <f t="shared" si="22"/>
        <v>2120</v>
      </c>
      <c r="H313" s="14">
        <f t="shared" si="22"/>
        <v>2120</v>
      </c>
      <c r="I313" s="5"/>
    </row>
    <row r="314" spans="1:9" ht="25.5" hidden="1" outlineLevel="2">
      <c r="A314" s="12" t="s">
        <v>327</v>
      </c>
      <c r="B314" s="10" t="s">
        <v>230</v>
      </c>
      <c r="C314" s="10" t="s">
        <v>81</v>
      </c>
      <c r="D314" s="10"/>
      <c r="E314" s="13">
        <f t="shared" si="22"/>
        <v>2120</v>
      </c>
      <c r="F314" s="13">
        <f t="shared" si="22"/>
        <v>2120</v>
      </c>
      <c r="G314" s="13">
        <f t="shared" si="22"/>
        <v>2120</v>
      </c>
      <c r="H314" s="13">
        <f t="shared" si="22"/>
        <v>2120</v>
      </c>
      <c r="I314" s="1"/>
    </row>
    <row r="315" spans="1:9" ht="38.25" hidden="1" outlineLevel="3">
      <c r="A315" s="12" t="s">
        <v>82</v>
      </c>
      <c r="B315" s="10" t="s">
        <v>230</v>
      </c>
      <c r="C315" s="10" t="s">
        <v>83</v>
      </c>
      <c r="D315" s="10"/>
      <c r="E315" s="13">
        <f t="shared" si="22"/>
        <v>2120</v>
      </c>
      <c r="F315" s="13">
        <f t="shared" si="22"/>
        <v>2120</v>
      </c>
      <c r="G315" s="13">
        <f t="shared" si="22"/>
        <v>2120</v>
      </c>
      <c r="H315" s="13">
        <f t="shared" si="22"/>
        <v>2120</v>
      </c>
      <c r="I315" s="1"/>
    </row>
    <row r="316" spans="1:9" hidden="1" outlineLevel="4">
      <c r="A316" s="12" t="s">
        <v>317</v>
      </c>
      <c r="B316" s="10" t="s">
        <v>230</v>
      </c>
      <c r="C316" s="10" t="s">
        <v>231</v>
      </c>
      <c r="D316" s="10"/>
      <c r="E316" s="13">
        <f t="shared" si="22"/>
        <v>2120</v>
      </c>
      <c r="F316" s="13">
        <f t="shared" si="22"/>
        <v>2120</v>
      </c>
      <c r="G316" s="13">
        <f t="shared" si="22"/>
        <v>2120</v>
      </c>
      <c r="H316" s="13">
        <f t="shared" si="22"/>
        <v>2120</v>
      </c>
      <c r="I316" s="1"/>
    </row>
    <row r="317" spans="1:9" ht="25.5" hidden="1" outlineLevel="5">
      <c r="A317" s="12" t="s">
        <v>181</v>
      </c>
      <c r="B317" s="10" t="s">
        <v>230</v>
      </c>
      <c r="C317" s="10" t="s">
        <v>231</v>
      </c>
      <c r="D317" s="10" t="s">
        <v>182</v>
      </c>
      <c r="E317" s="13">
        <v>2120</v>
      </c>
      <c r="F317" s="13">
        <v>2120</v>
      </c>
      <c r="G317" s="13">
        <v>2120</v>
      </c>
      <c r="H317" s="13">
        <v>2120</v>
      </c>
      <c r="I317" s="1"/>
    </row>
    <row r="318" spans="1:9" s="6" customFormat="1" hidden="1" outlineLevel="2">
      <c r="A318" s="15" t="s">
        <v>232</v>
      </c>
      <c r="B318" s="11" t="s">
        <v>233</v>
      </c>
      <c r="C318" s="11"/>
      <c r="D318" s="11"/>
      <c r="E318" s="14">
        <f>E319</f>
        <v>815</v>
      </c>
      <c r="F318" s="14">
        <f>F319</f>
        <v>815</v>
      </c>
      <c r="G318" s="14">
        <f>G319</f>
        <v>815</v>
      </c>
      <c r="H318" s="14">
        <f>H319</f>
        <v>815</v>
      </c>
      <c r="I318" s="5"/>
    </row>
    <row r="319" spans="1:9" ht="25.5" hidden="1" outlineLevel="3">
      <c r="A319" s="12" t="s">
        <v>327</v>
      </c>
      <c r="B319" s="10" t="s">
        <v>233</v>
      </c>
      <c r="C319" s="10" t="s">
        <v>81</v>
      </c>
      <c r="D319" s="10"/>
      <c r="E319" s="13">
        <f>E320+E323</f>
        <v>815</v>
      </c>
      <c r="F319" s="13">
        <f>F320+F323</f>
        <v>815</v>
      </c>
      <c r="G319" s="13">
        <f>G320+G323</f>
        <v>815</v>
      </c>
      <c r="H319" s="13">
        <f>H320+H323</f>
        <v>815</v>
      </c>
      <c r="I319" s="1"/>
    </row>
    <row r="320" spans="1:9" s="6" customFormat="1" ht="25.5" hidden="1" outlineLevel="4">
      <c r="A320" s="12" t="s">
        <v>234</v>
      </c>
      <c r="B320" s="10" t="s">
        <v>233</v>
      </c>
      <c r="C320" s="10" t="s">
        <v>235</v>
      </c>
      <c r="D320" s="10"/>
      <c r="E320" s="13">
        <f t="shared" ref="E320:H321" si="23">E321</f>
        <v>5</v>
      </c>
      <c r="F320" s="13">
        <f t="shared" si="23"/>
        <v>5</v>
      </c>
      <c r="G320" s="13">
        <f t="shared" si="23"/>
        <v>5</v>
      </c>
      <c r="H320" s="13">
        <f t="shared" si="23"/>
        <v>5</v>
      </c>
      <c r="I320" s="5"/>
    </row>
    <row r="321" spans="1:9" ht="38.25" hidden="1" outlineLevel="5">
      <c r="A321" s="12" t="s">
        <v>236</v>
      </c>
      <c r="B321" s="10" t="s">
        <v>233</v>
      </c>
      <c r="C321" s="10" t="s">
        <v>237</v>
      </c>
      <c r="D321" s="10"/>
      <c r="E321" s="13">
        <f t="shared" si="23"/>
        <v>5</v>
      </c>
      <c r="F321" s="13">
        <f t="shared" si="23"/>
        <v>5</v>
      </c>
      <c r="G321" s="13">
        <f t="shared" si="23"/>
        <v>5</v>
      </c>
      <c r="H321" s="13">
        <f t="shared" si="23"/>
        <v>5</v>
      </c>
      <c r="I321" s="1"/>
    </row>
    <row r="322" spans="1:9" ht="38.25" hidden="1" outlineLevel="4">
      <c r="A322" s="12" t="s">
        <v>15</v>
      </c>
      <c r="B322" s="10" t="s">
        <v>233</v>
      </c>
      <c r="C322" s="10" t="s">
        <v>237</v>
      </c>
      <c r="D322" s="10" t="s">
        <v>16</v>
      </c>
      <c r="E322" s="13">
        <v>5</v>
      </c>
      <c r="F322" s="13">
        <v>5</v>
      </c>
      <c r="G322" s="13">
        <v>5</v>
      </c>
      <c r="H322" s="13">
        <v>5</v>
      </c>
      <c r="I322" s="1"/>
    </row>
    <row r="323" spans="1:9" s="6" customFormat="1" ht="38.25" hidden="1" outlineLevel="5">
      <c r="A323" s="12" t="s">
        <v>82</v>
      </c>
      <c r="B323" s="10" t="s">
        <v>233</v>
      </c>
      <c r="C323" s="10" t="s">
        <v>83</v>
      </c>
      <c r="D323" s="10"/>
      <c r="E323" s="13">
        <f t="shared" ref="E323:H324" si="24">E324</f>
        <v>810</v>
      </c>
      <c r="F323" s="13">
        <f t="shared" si="24"/>
        <v>810</v>
      </c>
      <c r="G323" s="13">
        <f t="shared" si="24"/>
        <v>810</v>
      </c>
      <c r="H323" s="13">
        <f t="shared" si="24"/>
        <v>810</v>
      </c>
      <c r="I323" s="5"/>
    </row>
    <row r="324" spans="1:9" hidden="1" outlineLevel="4">
      <c r="A324" s="12" t="s">
        <v>238</v>
      </c>
      <c r="B324" s="10" t="s">
        <v>233</v>
      </c>
      <c r="C324" s="10" t="s">
        <v>239</v>
      </c>
      <c r="D324" s="10"/>
      <c r="E324" s="13">
        <f t="shared" si="24"/>
        <v>810</v>
      </c>
      <c r="F324" s="13">
        <f t="shared" si="24"/>
        <v>810</v>
      </c>
      <c r="G324" s="13">
        <f t="shared" si="24"/>
        <v>810</v>
      </c>
      <c r="H324" s="13">
        <f t="shared" si="24"/>
        <v>810</v>
      </c>
      <c r="I324" s="1"/>
    </row>
    <row r="325" spans="1:9" ht="25.5" hidden="1" outlineLevel="5">
      <c r="A325" s="12" t="s">
        <v>181</v>
      </c>
      <c r="B325" s="10" t="s">
        <v>233</v>
      </c>
      <c r="C325" s="10" t="s">
        <v>239</v>
      </c>
      <c r="D325" s="10" t="s">
        <v>182</v>
      </c>
      <c r="E325" s="13">
        <v>810</v>
      </c>
      <c r="F325" s="13">
        <v>810</v>
      </c>
      <c r="G325" s="13">
        <v>810</v>
      </c>
      <c r="H325" s="13">
        <v>810</v>
      </c>
      <c r="I325" s="1"/>
    </row>
    <row r="326" spans="1:9" s="6" customFormat="1" hidden="1" outlineLevel="4">
      <c r="A326" s="15" t="s">
        <v>240</v>
      </c>
      <c r="B326" s="11" t="s">
        <v>241</v>
      </c>
      <c r="C326" s="11"/>
      <c r="D326" s="11"/>
      <c r="E326" s="14">
        <f>E327+E331</f>
        <v>47999.5</v>
      </c>
      <c r="F326" s="14">
        <f>F327+F331</f>
        <v>47999.5</v>
      </c>
      <c r="G326" s="14">
        <f>G327+G331</f>
        <v>47766.8</v>
      </c>
      <c r="H326" s="14">
        <f>H327+H331</f>
        <v>47766.8</v>
      </c>
      <c r="I326" s="5"/>
    </row>
    <row r="327" spans="1:9" s="6" customFormat="1" ht="25.5" hidden="1" outlineLevel="5">
      <c r="A327" s="12" t="s">
        <v>352</v>
      </c>
      <c r="B327" s="10" t="s">
        <v>241</v>
      </c>
      <c r="C327" s="10" t="s">
        <v>153</v>
      </c>
      <c r="D327" s="10"/>
      <c r="E327" s="13">
        <f t="shared" ref="E327:H329" si="25">E328</f>
        <v>4080.7</v>
      </c>
      <c r="F327" s="13">
        <f t="shared" si="25"/>
        <v>4080.7</v>
      </c>
      <c r="G327" s="13">
        <f t="shared" si="25"/>
        <v>3789</v>
      </c>
      <c r="H327" s="13">
        <f t="shared" si="25"/>
        <v>3789</v>
      </c>
      <c r="I327" s="5"/>
    </row>
    <row r="328" spans="1:9" s="6" customFormat="1" ht="25.5" hidden="1" outlineLevel="5">
      <c r="A328" s="12" t="s">
        <v>154</v>
      </c>
      <c r="B328" s="10" t="s">
        <v>241</v>
      </c>
      <c r="C328" s="10" t="s">
        <v>155</v>
      </c>
      <c r="D328" s="10"/>
      <c r="E328" s="13">
        <f t="shared" si="25"/>
        <v>4080.7</v>
      </c>
      <c r="F328" s="13">
        <f t="shared" si="25"/>
        <v>4080.7</v>
      </c>
      <c r="G328" s="13">
        <f t="shared" si="25"/>
        <v>3789</v>
      </c>
      <c r="H328" s="13">
        <f t="shared" si="25"/>
        <v>3789</v>
      </c>
      <c r="I328" s="5"/>
    </row>
    <row r="329" spans="1:9" ht="25.5" hidden="1" outlineLevel="3">
      <c r="A329" s="12" t="s">
        <v>318</v>
      </c>
      <c r="B329" s="10" t="s">
        <v>241</v>
      </c>
      <c r="C329" s="10" t="s">
        <v>242</v>
      </c>
      <c r="D329" s="10"/>
      <c r="E329" s="13">
        <f t="shared" si="25"/>
        <v>4080.7</v>
      </c>
      <c r="F329" s="13">
        <f t="shared" si="25"/>
        <v>4080.7</v>
      </c>
      <c r="G329" s="13">
        <f t="shared" si="25"/>
        <v>3789</v>
      </c>
      <c r="H329" s="13">
        <f t="shared" si="25"/>
        <v>3789</v>
      </c>
      <c r="I329" s="1"/>
    </row>
    <row r="330" spans="1:9" ht="38.25" hidden="1" outlineLevel="4">
      <c r="A330" s="12" t="s">
        <v>59</v>
      </c>
      <c r="B330" s="10" t="s">
        <v>241</v>
      </c>
      <c r="C330" s="10" t="s">
        <v>242</v>
      </c>
      <c r="D330" s="10" t="s">
        <v>60</v>
      </c>
      <c r="E330" s="13">
        <v>4080.7</v>
      </c>
      <c r="F330" s="13">
        <v>4080.7</v>
      </c>
      <c r="G330" s="13">
        <v>3789</v>
      </c>
      <c r="H330" s="13">
        <v>3789</v>
      </c>
      <c r="I330" s="1"/>
    </row>
    <row r="331" spans="1:9" ht="25.5" hidden="1" outlineLevel="5">
      <c r="A331" s="12" t="s">
        <v>327</v>
      </c>
      <c r="B331" s="10" t="s">
        <v>241</v>
      </c>
      <c r="C331" s="10" t="s">
        <v>81</v>
      </c>
      <c r="D331" s="10"/>
      <c r="E331" s="13">
        <f>E332+E342</f>
        <v>43918.8</v>
      </c>
      <c r="F331" s="13">
        <f>F332+F342</f>
        <v>43918.8</v>
      </c>
      <c r="G331" s="13">
        <f>G332+G342</f>
        <v>43977.8</v>
      </c>
      <c r="H331" s="13">
        <f>H332+H342</f>
        <v>43977.8</v>
      </c>
      <c r="I331" s="1"/>
    </row>
    <row r="332" spans="1:9" s="6" customFormat="1" ht="25.5" hidden="1" outlineLevel="1">
      <c r="A332" s="12" t="s">
        <v>234</v>
      </c>
      <c r="B332" s="10" t="s">
        <v>241</v>
      </c>
      <c r="C332" s="10" t="s">
        <v>235</v>
      </c>
      <c r="D332" s="10"/>
      <c r="E332" s="13">
        <f>E333+E335+E337+E339</f>
        <v>43110.3</v>
      </c>
      <c r="F332" s="13">
        <f>F333+F335+F337+F339</f>
        <v>43110.3</v>
      </c>
      <c r="G332" s="13">
        <f>G333+G335+G337+G339</f>
        <v>43169.3</v>
      </c>
      <c r="H332" s="13">
        <f>H333+H335+H337+H339</f>
        <v>43169.3</v>
      </c>
      <c r="I332" s="5"/>
    </row>
    <row r="333" spans="1:9" ht="30" hidden="1" customHeight="1" outlineLevel="2">
      <c r="A333" s="12" t="s">
        <v>243</v>
      </c>
      <c r="B333" s="10" t="s">
        <v>241</v>
      </c>
      <c r="C333" s="10" t="s">
        <v>244</v>
      </c>
      <c r="D333" s="10"/>
      <c r="E333" s="13">
        <f>E334</f>
        <v>3013.4</v>
      </c>
      <c r="F333" s="13">
        <f>F334</f>
        <v>3013.4</v>
      </c>
      <c r="G333" s="13">
        <f>G334</f>
        <v>3013.4</v>
      </c>
      <c r="H333" s="13">
        <f>H334</f>
        <v>3013.4</v>
      </c>
      <c r="I333" s="1"/>
    </row>
    <row r="334" spans="1:9" ht="25.5" hidden="1" outlineLevel="4">
      <c r="A334" s="12" t="s">
        <v>181</v>
      </c>
      <c r="B334" s="10" t="s">
        <v>241</v>
      </c>
      <c r="C334" s="10" t="s">
        <v>244</v>
      </c>
      <c r="D334" s="10" t="s">
        <v>182</v>
      </c>
      <c r="E334" s="13">
        <v>3013.4</v>
      </c>
      <c r="F334" s="13">
        <v>3013.4</v>
      </c>
      <c r="G334" s="13">
        <v>3013.4</v>
      </c>
      <c r="H334" s="13">
        <v>3013.4</v>
      </c>
      <c r="I334" s="1"/>
    </row>
    <row r="335" spans="1:9" s="6" customFormat="1" ht="25.5" hidden="1" outlineLevel="5">
      <c r="A335" s="12" t="s">
        <v>245</v>
      </c>
      <c r="B335" s="10" t="s">
        <v>241</v>
      </c>
      <c r="C335" s="10" t="s">
        <v>246</v>
      </c>
      <c r="D335" s="10"/>
      <c r="E335" s="13">
        <f>E336</f>
        <v>15808.4</v>
      </c>
      <c r="F335" s="13">
        <f>F336</f>
        <v>15808.4</v>
      </c>
      <c r="G335" s="13">
        <f>G336</f>
        <v>15867.4</v>
      </c>
      <c r="H335" s="13">
        <f>H336</f>
        <v>15867.4</v>
      </c>
      <c r="I335" s="5"/>
    </row>
    <row r="336" spans="1:9" s="6" customFormat="1" ht="25.5" hidden="1">
      <c r="A336" s="12" t="s">
        <v>181</v>
      </c>
      <c r="B336" s="10" t="s">
        <v>241</v>
      </c>
      <c r="C336" s="10" t="s">
        <v>246</v>
      </c>
      <c r="D336" s="10" t="s">
        <v>182</v>
      </c>
      <c r="E336" s="13">
        <v>15808.4</v>
      </c>
      <c r="F336" s="13">
        <v>15808.4</v>
      </c>
      <c r="G336" s="13">
        <v>15867.4</v>
      </c>
      <c r="H336" s="13">
        <v>15867.4</v>
      </c>
      <c r="I336" s="5"/>
    </row>
    <row r="337" spans="1:9" s="6" customFormat="1" ht="89.25" hidden="1" outlineLevel="1">
      <c r="A337" s="12" t="s">
        <v>319</v>
      </c>
      <c r="B337" s="10" t="s">
        <v>241</v>
      </c>
      <c r="C337" s="10" t="s">
        <v>247</v>
      </c>
      <c r="D337" s="10"/>
      <c r="E337" s="13">
        <f>E338</f>
        <v>480.4</v>
      </c>
      <c r="F337" s="13">
        <f>F338</f>
        <v>480.4</v>
      </c>
      <c r="G337" s="13">
        <f>G338</f>
        <v>480.4</v>
      </c>
      <c r="H337" s="13">
        <f>H338</f>
        <v>480.4</v>
      </c>
      <c r="I337" s="5"/>
    </row>
    <row r="338" spans="1:9" ht="25.5" hidden="1" outlineLevel="2">
      <c r="A338" s="12" t="s">
        <v>181</v>
      </c>
      <c r="B338" s="10" t="s">
        <v>241</v>
      </c>
      <c r="C338" s="10" t="s">
        <v>247</v>
      </c>
      <c r="D338" s="10" t="s">
        <v>182</v>
      </c>
      <c r="E338" s="13">
        <v>480.4</v>
      </c>
      <c r="F338" s="13">
        <v>480.4</v>
      </c>
      <c r="G338" s="13">
        <v>480.4</v>
      </c>
      <c r="H338" s="13">
        <v>480.4</v>
      </c>
      <c r="I338" s="1"/>
    </row>
    <row r="339" spans="1:9" s="6" customFormat="1" ht="25.5" hidden="1" outlineLevel="4">
      <c r="A339" s="12" t="s">
        <v>248</v>
      </c>
      <c r="B339" s="10" t="s">
        <v>241</v>
      </c>
      <c r="C339" s="10" t="s">
        <v>249</v>
      </c>
      <c r="D339" s="10"/>
      <c r="E339" s="13">
        <f>E340+E341</f>
        <v>23808.1</v>
      </c>
      <c r="F339" s="13">
        <f>F340+F341</f>
        <v>23808.1</v>
      </c>
      <c r="G339" s="13">
        <f>G340+G341</f>
        <v>23808.1</v>
      </c>
      <c r="H339" s="13">
        <f>H340+H341</f>
        <v>23808.1</v>
      </c>
      <c r="I339" s="5"/>
    </row>
    <row r="340" spans="1:9" ht="25.5" hidden="1" outlineLevel="5">
      <c r="A340" s="12" t="s">
        <v>181</v>
      </c>
      <c r="B340" s="10" t="s">
        <v>241</v>
      </c>
      <c r="C340" s="10" t="s">
        <v>249</v>
      </c>
      <c r="D340" s="10" t="s">
        <v>182</v>
      </c>
      <c r="E340" s="13">
        <v>4972.1000000000004</v>
      </c>
      <c r="F340" s="13">
        <v>4972.1000000000004</v>
      </c>
      <c r="G340" s="13">
        <v>4972.1000000000004</v>
      </c>
      <c r="H340" s="13">
        <v>4972.1000000000004</v>
      </c>
      <c r="I340" s="1"/>
    </row>
    <row r="341" spans="1:9" ht="38.25" hidden="1">
      <c r="A341" s="12" t="s">
        <v>59</v>
      </c>
      <c r="B341" s="10" t="s">
        <v>241</v>
      </c>
      <c r="C341" s="10" t="s">
        <v>249</v>
      </c>
      <c r="D341" s="10" t="s">
        <v>60</v>
      </c>
      <c r="E341" s="13">
        <v>18836</v>
      </c>
      <c r="F341" s="13">
        <v>18836</v>
      </c>
      <c r="G341" s="13">
        <v>18836</v>
      </c>
      <c r="H341" s="13">
        <v>18836</v>
      </c>
    </row>
    <row r="342" spans="1:9" ht="38.25" hidden="1">
      <c r="A342" s="12" t="s">
        <v>250</v>
      </c>
      <c r="B342" s="10" t="s">
        <v>241</v>
      </c>
      <c r="C342" s="10" t="s">
        <v>251</v>
      </c>
      <c r="D342" s="10"/>
      <c r="E342" s="13">
        <f>E343+E345</f>
        <v>808.5</v>
      </c>
      <c r="F342" s="13">
        <f>F343+F345</f>
        <v>808.5</v>
      </c>
      <c r="G342" s="13">
        <f>G343+G345</f>
        <v>808.5</v>
      </c>
      <c r="H342" s="13">
        <f>H343+H345</f>
        <v>808.5</v>
      </c>
    </row>
    <row r="343" spans="1:9" hidden="1">
      <c r="A343" s="12" t="s">
        <v>395</v>
      </c>
      <c r="B343" s="10" t="s">
        <v>241</v>
      </c>
      <c r="C343" s="10" t="s">
        <v>364</v>
      </c>
      <c r="D343" s="10"/>
      <c r="E343" s="13">
        <f>E344</f>
        <v>26.4</v>
      </c>
      <c r="F343" s="13">
        <f>F344</f>
        <v>26.4</v>
      </c>
      <c r="G343" s="13">
        <f>G344</f>
        <v>26.4</v>
      </c>
      <c r="H343" s="13">
        <f>H344</f>
        <v>26.4</v>
      </c>
    </row>
    <row r="344" spans="1:9" ht="38.25" hidden="1">
      <c r="A344" s="12" t="s">
        <v>15</v>
      </c>
      <c r="B344" s="10" t="s">
        <v>241</v>
      </c>
      <c r="C344" s="10" t="s">
        <v>364</v>
      </c>
      <c r="D344" s="10" t="s">
        <v>16</v>
      </c>
      <c r="E344" s="13">
        <v>26.4</v>
      </c>
      <c r="F344" s="13">
        <v>26.4</v>
      </c>
      <c r="G344" s="13">
        <v>26.4</v>
      </c>
      <c r="H344" s="13">
        <v>26.4</v>
      </c>
    </row>
    <row r="345" spans="1:9" ht="25.5" hidden="1">
      <c r="A345" s="12" t="s">
        <v>248</v>
      </c>
      <c r="B345" s="10" t="s">
        <v>241</v>
      </c>
      <c r="C345" s="10" t="s">
        <v>252</v>
      </c>
      <c r="D345" s="10"/>
      <c r="E345" s="13">
        <f>E346</f>
        <v>782.1</v>
      </c>
      <c r="F345" s="13">
        <f>F346</f>
        <v>782.1</v>
      </c>
      <c r="G345" s="13">
        <f>G346</f>
        <v>782.1</v>
      </c>
      <c r="H345" s="13">
        <f>H346</f>
        <v>782.1</v>
      </c>
    </row>
    <row r="346" spans="1:9" ht="25.5" hidden="1">
      <c r="A346" s="12" t="s">
        <v>181</v>
      </c>
      <c r="B346" s="10" t="s">
        <v>241</v>
      </c>
      <c r="C346" s="10" t="s">
        <v>252</v>
      </c>
      <c r="D346" s="10" t="s">
        <v>182</v>
      </c>
      <c r="E346" s="13">
        <v>782.1</v>
      </c>
      <c r="F346" s="13">
        <v>782.1</v>
      </c>
      <c r="G346" s="13">
        <v>782.1</v>
      </c>
      <c r="H346" s="13">
        <v>782.1</v>
      </c>
    </row>
    <row r="347" spans="1:9" s="6" customFormat="1" ht="25.5" hidden="1">
      <c r="A347" s="15" t="s">
        <v>253</v>
      </c>
      <c r="B347" s="11" t="s">
        <v>254</v>
      </c>
      <c r="C347" s="11"/>
      <c r="D347" s="11"/>
      <c r="E347" s="14">
        <f t="shared" ref="E347:H349" si="26">E348</f>
        <v>260</v>
      </c>
      <c r="F347" s="14">
        <f t="shared" si="26"/>
        <v>260</v>
      </c>
      <c r="G347" s="14">
        <f t="shared" si="26"/>
        <v>260</v>
      </c>
      <c r="H347" s="14">
        <f t="shared" si="26"/>
        <v>260</v>
      </c>
    </row>
    <row r="348" spans="1:9" ht="76.5" hidden="1">
      <c r="A348" s="12" t="s">
        <v>365</v>
      </c>
      <c r="B348" s="10" t="s">
        <v>254</v>
      </c>
      <c r="C348" s="10" t="s">
        <v>255</v>
      </c>
      <c r="D348" s="10"/>
      <c r="E348" s="13">
        <f t="shared" si="26"/>
        <v>260</v>
      </c>
      <c r="F348" s="13">
        <f t="shared" si="26"/>
        <v>260</v>
      </c>
      <c r="G348" s="13">
        <f t="shared" si="26"/>
        <v>260</v>
      </c>
      <c r="H348" s="13">
        <f t="shared" si="26"/>
        <v>260</v>
      </c>
    </row>
    <row r="349" spans="1:9" hidden="1">
      <c r="A349" s="12" t="s">
        <v>256</v>
      </c>
      <c r="B349" s="10" t="s">
        <v>254</v>
      </c>
      <c r="C349" s="10" t="s">
        <v>257</v>
      </c>
      <c r="D349" s="10"/>
      <c r="E349" s="13">
        <f t="shared" si="26"/>
        <v>260</v>
      </c>
      <c r="F349" s="13">
        <f t="shared" si="26"/>
        <v>260</v>
      </c>
      <c r="G349" s="13">
        <f t="shared" si="26"/>
        <v>260</v>
      </c>
      <c r="H349" s="13">
        <f t="shared" si="26"/>
        <v>260</v>
      </c>
    </row>
    <row r="350" spans="1:9" ht="38.25" hidden="1">
      <c r="A350" s="12" t="s">
        <v>59</v>
      </c>
      <c r="B350" s="10" t="s">
        <v>254</v>
      </c>
      <c r="C350" s="10" t="s">
        <v>257</v>
      </c>
      <c r="D350" s="10" t="s">
        <v>60</v>
      </c>
      <c r="E350" s="13">
        <v>260</v>
      </c>
      <c r="F350" s="13">
        <v>260</v>
      </c>
      <c r="G350" s="13">
        <v>260</v>
      </c>
      <c r="H350" s="13">
        <v>260</v>
      </c>
    </row>
    <row r="351" spans="1:9" s="6" customFormat="1" hidden="1">
      <c r="A351" s="15" t="s">
        <v>258</v>
      </c>
      <c r="B351" s="11" t="s">
        <v>259</v>
      </c>
      <c r="C351" s="11"/>
      <c r="D351" s="11"/>
      <c r="E351" s="14">
        <f t="shared" ref="E351:H352" si="27">E352</f>
        <v>76007.600000000006</v>
      </c>
      <c r="F351" s="14">
        <f t="shared" si="27"/>
        <v>76007.600000000006</v>
      </c>
      <c r="G351" s="14">
        <f t="shared" si="27"/>
        <v>76007.600000000006</v>
      </c>
      <c r="H351" s="14">
        <f t="shared" si="27"/>
        <v>76007.600000000006</v>
      </c>
    </row>
    <row r="352" spans="1:9" s="6" customFormat="1" hidden="1">
      <c r="A352" s="15" t="s">
        <v>260</v>
      </c>
      <c r="B352" s="11" t="s">
        <v>261</v>
      </c>
      <c r="C352" s="11"/>
      <c r="D352" s="11"/>
      <c r="E352" s="14">
        <f t="shared" si="27"/>
        <v>76007.600000000006</v>
      </c>
      <c r="F352" s="14">
        <f t="shared" si="27"/>
        <v>76007.600000000006</v>
      </c>
      <c r="G352" s="14">
        <f t="shared" si="27"/>
        <v>76007.600000000006</v>
      </c>
      <c r="H352" s="14">
        <f t="shared" si="27"/>
        <v>76007.600000000006</v>
      </c>
    </row>
    <row r="353" spans="1:8" ht="51" hidden="1">
      <c r="A353" s="12" t="s">
        <v>366</v>
      </c>
      <c r="B353" s="10" t="s">
        <v>261</v>
      </c>
      <c r="C353" s="10" t="s">
        <v>262</v>
      </c>
      <c r="D353" s="10"/>
      <c r="E353" s="13">
        <f>E354+E357</f>
        <v>76007.600000000006</v>
      </c>
      <c r="F353" s="13">
        <f>F354+F357</f>
        <v>76007.600000000006</v>
      </c>
      <c r="G353" s="13">
        <f>G354+G357</f>
        <v>76007.600000000006</v>
      </c>
      <c r="H353" s="13">
        <f>H354+H357</f>
        <v>76007.600000000006</v>
      </c>
    </row>
    <row r="354" spans="1:8" ht="51" hidden="1">
      <c r="A354" s="12" t="s">
        <v>320</v>
      </c>
      <c r="B354" s="10" t="s">
        <v>261</v>
      </c>
      <c r="C354" s="10" t="s">
        <v>263</v>
      </c>
      <c r="D354" s="10"/>
      <c r="E354" s="13">
        <f>E355+E356</f>
        <v>150</v>
      </c>
      <c r="F354" s="13">
        <f>F355+F356</f>
        <v>150</v>
      </c>
      <c r="G354" s="13">
        <f>G355+G356</f>
        <v>150</v>
      </c>
      <c r="H354" s="13">
        <f>H355+H356</f>
        <v>150</v>
      </c>
    </row>
    <row r="355" spans="1:8" ht="38.25" hidden="1">
      <c r="A355" s="12" t="s">
        <v>15</v>
      </c>
      <c r="B355" s="10" t="s">
        <v>261</v>
      </c>
      <c r="C355" s="10" t="s">
        <v>263</v>
      </c>
      <c r="D355" s="10" t="s">
        <v>16</v>
      </c>
      <c r="E355" s="13">
        <v>20</v>
      </c>
      <c r="F355" s="13">
        <v>20</v>
      </c>
      <c r="G355" s="13">
        <v>20</v>
      </c>
      <c r="H355" s="13">
        <v>20</v>
      </c>
    </row>
    <row r="356" spans="1:8" ht="38.25" hidden="1">
      <c r="A356" s="12" t="s">
        <v>59</v>
      </c>
      <c r="B356" s="10" t="s">
        <v>261</v>
      </c>
      <c r="C356" s="10" t="s">
        <v>263</v>
      </c>
      <c r="D356" s="10" t="s">
        <v>60</v>
      </c>
      <c r="E356" s="13">
        <v>130</v>
      </c>
      <c r="F356" s="13">
        <v>130</v>
      </c>
      <c r="G356" s="13">
        <v>130</v>
      </c>
      <c r="H356" s="13">
        <v>130</v>
      </c>
    </row>
    <row r="357" spans="1:8" ht="25.5" hidden="1">
      <c r="A357" s="12" t="s">
        <v>264</v>
      </c>
      <c r="B357" s="10" t="s">
        <v>261</v>
      </c>
      <c r="C357" s="10" t="s">
        <v>265</v>
      </c>
      <c r="D357" s="10"/>
      <c r="E357" s="13">
        <f>E358</f>
        <v>75857.600000000006</v>
      </c>
      <c r="F357" s="13">
        <f>F358</f>
        <v>75857.600000000006</v>
      </c>
      <c r="G357" s="13">
        <f>G358</f>
        <v>75857.600000000006</v>
      </c>
      <c r="H357" s="13">
        <f>H358</f>
        <v>75857.600000000006</v>
      </c>
    </row>
    <row r="358" spans="1:8" ht="38.25" hidden="1">
      <c r="A358" s="12" t="s">
        <v>59</v>
      </c>
      <c r="B358" s="10" t="s">
        <v>261</v>
      </c>
      <c r="C358" s="10" t="s">
        <v>265</v>
      </c>
      <c r="D358" s="10" t="s">
        <v>60</v>
      </c>
      <c r="E358" s="13">
        <v>75857.600000000006</v>
      </c>
      <c r="F358" s="13">
        <v>75857.600000000006</v>
      </c>
      <c r="G358" s="13">
        <v>75857.600000000006</v>
      </c>
      <c r="H358" s="13">
        <v>75857.600000000006</v>
      </c>
    </row>
    <row r="359" spans="1:8" s="6" customFormat="1" ht="25.5" hidden="1">
      <c r="A359" s="15" t="s">
        <v>367</v>
      </c>
      <c r="B359" s="11" t="s">
        <v>266</v>
      </c>
      <c r="C359" s="11"/>
      <c r="D359" s="11"/>
      <c r="E359" s="14">
        <f t="shared" ref="E359:H363" si="28">E360</f>
        <v>7100.3</v>
      </c>
      <c r="F359" s="14">
        <f t="shared" si="28"/>
        <v>7100.3</v>
      </c>
      <c r="G359" s="14">
        <f t="shared" si="28"/>
        <v>8100.3</v>
      </c>
      <c r="H359" s="14">
        <f t="shared" si="28"/>
        <v>8100.3</v>
      </c>
    </row>
    <row r="360" spans="1:8" s="6" customFormat="1" ht="25.5" hidden="1">
      <c r="A360" s="15" t="s">
        <v>368</v>
      </c>
      <c r="B360" s="11" t="s">
        <v>267</v>
      </c>
      <c r="C360" s="11"/>
      <c r="D360" s="11"/>
      <c r="E360" s="14">
        <f t="shared" si="28"/>
        <v>7100.3</v>
      </c>
      <c r="F360" s="14">
        <f t="shared" si="28"/>
        <v>7100.3</v>
      </c>
      <c r="G360" s="14">
        <f t="shared" si="28"/>
        <v>8100.3</v>
      </c>
      <c r="H360" s="14">
        <f t="shared" si="28"/>
        <v>8100.3</v>
      </c>
    </row>
    <row r="361" spans="1:8" ht="25.5" hidden="1">
      <c r="A361" s="12" t="s">
        <v>331</v>
      </c>
      <c r="B361" s="10" t="s">
        <v>267</v>
      </c>
      <c r="C361" s="10" t="s">
        <v>11</v>
      </c>
      <c r="D361" s="10"/>
      <c r="E361" s="13">
        <f t="shared" si="28"/>
        <v>7100.3</v>
      </c>
      <c r="F361" s="13">
        <f t="shared" si="28"/>
        <v>7100.3</v>
      </c>
      <c r="G361" s="13">
        <f t="shared" si="28"/>
        <v>8100.3</v>
      </c>
      <c r="H361" s="13">
        <f t="shared" si="28"/>
        <v>8100.3</v>
      </c>
    </row>
    <row r="362" spans="1:8" ht="38.25" hidden="1">
      <c r="A362" s="12" t="s">
        <v>29</v>
      </c>
      <c r="B362" s="10" t="s">
        <v>267</v>
      </c>
      <c r="C362" s="10" t="s">
        <v>30</v>
      </c>
      <c r="D362" s="10"/>
      <c r="E362" s="13">
        <f t="shared" si="28"/>
        <v>7100.3</v>
      </c>
      <c r="F362" s="13">
        <f t="shared" si="28"/>
        <v>7100.3</v>
      </c>
      <c r="G362" s="13">
        <f t="shared" si="28"/>
        <v>8100.3</v>
      </c>
      <c r="H362" s="13">
        <f t="shared" si="28"/>
        <v>8100.3</v>
      </c>
    </row>
    <row r="363" spans="1:8" ht="25.5" hidden="1">
      <c r="A363" s="12" t="s">
        <v>268</v>
      </c>
      <c r="B363" s="10" t="s">
        <v>267</v>
      </c>
      <c r="C363" s="10" t="s">
        <v>269</v>
      </c>
      <c r="D363" s="10"/>
      <c r="E363" s="13">
        <f t="shared" si="28"/>
        <v>7100.3</v>
      </c>
      <c r="F363" s="13">
        <f t="shared" si="28"/>
        <v>7100.3</v>
      </c>
      <c r="G363" s="13">
        <f t="shared" si="28"/>
        <v>8100.3</v>
      </c>
      <c r="H363" s="13">
        <f t="shared" si="28"/>
        <v>8100.3</v>
      </c>
    </row>
    <row r="364" spans="1:8" ht="25.5" hidden="1">
      <c r="A364" s="12" t="s">
        <v>270</v>
      </c>
      <c r="B364" s="10" t="s">
        <v>267</v>
      </c>
      <c r="C364" s="10" t="s">
        <v>269</v>
      </c>
      <c r="D364" s="10" t="s">
        <v>271</v>
      </c>
      <c r="E364" s="13">
        <v>7100.3</v>
      </c>
      <c r="F364" s="13">
        <v>7100.3</v>
      </c>
      <c r="G364" s="13">
        <v>8100.3</v>
      </c>
      <c r="H364" s="13">
        <v>8100.3</v>
      </c>
    </row>
    <row r="365" spans="1:8">
      <c r="A365" s="32" t="s">
        <v>272</v>
      </c>
      <c r="B365" s="33"/>
      <c r="C365" s="33"/>
      <c r="D365" s="34"/>
      <c r="E365" s="7">
        <f>E9+E88+E119+E133+E207+E273+E312+E351+E359</f>
        <v>1836919.5000000005</v>
      </c>
      <c r="F365" s="7">
        <f>F9+F88+F119+F133+F207+F273+F312+F351+F359</f>
        <v>1902169.9000000004</v>
      </c>
      <c r="G365" s="7">
        <f>G9+G88+G119+G133+G207+G273+G312+G351+G359</f>
        <v>1488714.3000000003</v>
      </c>
      <c r="H365" s="7">
        <f>H9+H88+H119+H133+H207+H273+H312+H351+H359</f>
        <v>1488714.3000000003</v>
      </c>
    </row>
  </sheetData>
  <mergeCells count="7">
    <mergeCell ref="A365:D365"/>
    <mergeCell ref="A7:H7"/>
    <mergeCell ref="A6:H6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2021-05-26T09:42:08Z</cp:lastPrinted>
  <dcterms:created xsi:type="dcterms:W3CDTF">2019-10-21T08:57:06Z</dcterms:created>
  <dcterms:modified xsi:type="dcterms:W3CDTF">2021-05-26T09:42:27Z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